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eál" sheetId="1" r:id="rId1"/>
    <sheet name="BVK" sheetId="2" r:id="rId2"/>
    <sheet name="Renegade" sheetId="3" r:id="rId3"/>
    <sheet name="Wera" sheetId="4" r:id="rId4"/>
  </sheets>
  <definedNames/>
  <calcPr fullCalcOnLoad="1"/>
</workbook>
</file>

<file path=xl/sharedStrings.xml><?xml version="1.0" encoding="utf-8"?>
<sst xmlns="http://schemas.openxmlformats.org/spreadsheetml/2006/main" count="281" uniqueCount="76">
  <si>
    <t>datum</t>
  </si>
  <si>
    <t>soupeř</t>
  </si>
  <si>
    <t>body</t>
  </si>
  <si>
    <t>CELKEM</t>
  </si>
  <si>
    <t>průměr</t>
  </si>
  <si>
    <t>maxim.</t>
  </si>
  <si>
    <t xml:space="preserve"> </t>
  </si>
  <si>
    <t>výsledek soupeře</t>
  </si>
  <si>
    <t xml:space="preserve">Areál sportu </t>
  </si>
  <si>
    <t>K</t>
  </si>
  <si>
    <t>U</t>
  </si>
  <si>
    <t>Ž</t>
  </si>
  <si>
    <t>E</t>
  </si>
  <si>
    <t xml:space="preserve">L </t>
  </si>
  <si>
    <t xml:space="preserve">Y </t>
  </si>
  <si>
    <t>/</t>
  </si>
  <si>
    <t>BVK</t>
  </si>
  <si>
    <t>WERA</t>
  </si>
  <si>
    <t>Bukal Tomáš</t>
  </si>
  <si>
    <t>Střešňák Martin</t>
  </si>
  <si>
    <t>Havíř Jiří</t>
  </si>
  <si>
    <t>Antoš Zdeněk</t>
  </si>
  <si>
    <t>Lukeš Jiří</t>
  </si>
  <si>
    <t>Čížek Jaroslav</t>
  </si>
  <si>
    <t>Unzeitig Martin</t>
  </si>
  <si>
    <t>Mašík Zdeněk</t>
  </si>
  <si>
    <t>Karásek Bohumír</t>
  </si>
  <si>
    <t>Šibor Petr st.</t>
  </si>
  <si>
    <t>Gregor Bohdan</t>
  </si>
  <si>
    <t>Bukáček Milan</t>
  </si>
  <si>
    <t>Ondráček Jiří</t>
  </si>
  <si>
    <t>RENEGADE</t>
  </si>
  <si>
    <t>Hájek Radovan</t>
  </si>
  <si>
    <t>Dvořák Jaroslav</t>
  </si>
  <si>
    <t>Kadlec Lukáš</t>
  </si>
  <si>
    <t>Frišhans Tomáš</t>
  </si>
  <si>
    <t>Kotouček Jiří</t>
  </si>
  <si>
    <t>Ren.</t>
  </si>
  <si>
    <t>AS</t>
  </si>
  <si>
    <t>Krbůšková Ilona</t>
  </si>
  <si>
    <t>Wera</t>
  </si>
  <si>
    <t>Holý Luboš</t>
  </si>
  <si>
    <t>Dvořák Petr</t>
  </si>
  <si>
    <t>Tomášková Ivana</t>
  </si>
  <si>
    <t>Císař Luboš</t>
  </si>
  <si>
    <t>Šibor Petr ml.</t>
  </si>
  <si>
    <t>Gregorová Kateřina</t>
  </si>
  <si>
    <t>Novotný Stanislav</t>
  </si>
  <si>
    <t>Císařová Laďka</t>
  </si>
  <si>
    <t>Tomášek Petr</t>
  </si>
  <si>
    <t>Vázler Pavel</t>
  </si>
  <si>
    <t>Straka Tomáš</t>
  </si>
  <si>
    <t>Ren</t>
  </si>
  <si>
    <t>17.10.</t>
  </si>
  <si>
    <t>24.10.</t>
  </si>
  <si>
    <t>31.10.</t>
  </si>
  <si>
    <t>Švanda Jiří</t>
  </si>
  <si>
    <t>7.11.</t>
  </si>
  <si>
    <t>14.11.</t>
  </si>
  <si>
    <t>21.11.</t>
  </si>
  <si>
    <t>28.11.</t>
  </si>
  <si>
    <t>5.12.</t>
  </si>
  <si>
    <t>Pučan Jiří</t>
  </si>
  <si>
    <t>12.12.</t>
  </si>
  <si>
    <t>9.1.</t>
  </si>
  <si>
    <t>16.1.</t>
  </si>
  <si>
    <t>23.1.</t>
  </si>
  <si>
    <t>Beneš Jaromír</t>
  </si>
  <si>
    <t>30.1.</t>
  </si>
  <si>
    <t>5.2.</t>
  </si>
  <si>
    <t>6.2.</t>
  </si>
  <si>
    <t>13.2.</t>
  </si>
  <si>
    <t>20.2.</t>
  </si>
  <si>
    <t>27.2.</t>
  </si>
  <si>
    <t>5.3.</t>
  </si>
  <si>
    <t>12.3.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</si>
</sst>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0" fillId="0" borderId="36" xfId="0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0" xfId="0" applyBorder="1" applyAlignment="1">
      <alignment/>
    </xf>
    <xf numFmtId="0" fontId="0" fillId="0" borderId="42" xfId="0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164" fontId="2" fillId="0" borderId="46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164" fontId="2" fillId="0" borderId="48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52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55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6" fontId="7" fillId="33" borderId="30" xfId="0" applyNumberFormat="1" applyFont="1" applyFill="1" applyBorder="1" applyAlignment="1">
      <alignment horizontal="center"/>
    </xf>
    <xf numFmtId="0" fontId="7" fillId="33" borderId="62" xfId="0" applyFont="1" applyFill="1" applyBorder="1" applyAlignment="1">
      <alignment horizontal="center"/>
    </xf>
    <xf numFmtId="16" fontId="7" fillId="33" borderId="62" xfId="0" applyNumberFormat="1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16" fontId="7" fillId="33" borderId="13" xfId="0" applyNumberFormat="1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16" fontId="7" fillId="33" borderId="31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16" fontId="7" fillId="0" borderId="30" xfId="0" applyNumberFormat="1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selection activeCell="T3" sqref="T3"/>
    </sheetView>
  </sheetViews>
  <sheetFormatPr defaultColWidth="9.140625" defaultRowHeight="12.75"/>
  <cols>
    <col min="1" max="1" width="17.28125" style="0" bestFit="1" customWidth="1"/>
    <col min="2" max="23" width="4.8515625" style="0" customWidth="1"/>
    <col min="24" max="25" width="7.7109375" style="0" customWidth="1"/>
  </cols>
  <sheetData>
    <row r="1" spans="1:25" ht="30" customHeight="1" thickBot="1">
      <c r="A1" s="27" t="s">
        <v>8</v>
      </c>
      <c r="B1" s="17" t="s">
        <v>6</v>
      </c>
      <c r="C1" s="12" t="s">
        <v>6</v>
      </c>
      <c r="D1" s="17" t="s">
        <v>6</v>
      </c>
      <c r="E1" s="17" t="s">
        <v>6</v>
      </c>
      <c r="F1" s="17" t="s">
        <v>9</v>
      </c>
      <c r="G1" s="12" t="s">
        <v>10</v>
      </c>
      <c r="H1" s="17" t="s">
        <v>11</v>
      </c>
      <c r="I1" s="17" t="s">
        <v>12</v>
      </c>
      <c r="J1" s="17" t="s">
        <v>13</v>
      </c>
      <c r="K1" s="17" t="s">
        <v>9</v>
      </c>
      <c r="L1" s="17" t="s">
        <v>14</v>
      </c>
      <c r="M1" s="17"/>
      <c r="N1" s="17">
        <v>2</v>
      </c>
      <c r="O1" s="17">
        <v>0</v>
      </c>
      <c r="P1" s="17">
        <v>1</v>
      </c>
      <c r="Q1" s="17">
        <v>9</v>
      </c>
      <c r="R1" s="17" t="s">
        <v>15</v>
      </c>
      <c r="S1" s="17">
        <v>2</v>
      </c>
      <c r="T1" s="17">
        <v>0</v>
      </c>
      <c r="U1" s="17"/>
      <c r="V1" s="17" t="s">
        <v>6</v>
      </c>
      <c r="W1" s="17" t="s">
        <v>6</v>
      </c>
      <c r="X1" s="17" t="s">
        <v>6</v>
      </c>
      <c r="Y1" s="16" t="s">
        <v>6</v>
      </c>
    </row>
    <row r="2" spans="1:25" ht="19.5" customHeight="1" thickBot="1">
      <c r="A2" s="51"/>
      <c r="B2" s="4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37"/>
      <c r="V2" s="37"/>
      <c r="W2" s="6"/>
      <c r="X2" s="7"/>
      <c r="Y2" s="8"/>
    </row>
    <row r="3" spans="1:25" ht="19.5" customHeight="1">
      <c r="A3" s="48" t="s">
        <v>0</v>
      </c>
      <c r="B3" s="121" t="s">
        <v>53</v>
      </c>
      <c r="C3" s="117" t="s">
        <v>54</v>
      </c>
      <c r="D3" s="117" t="s">
        <v>55</v>
      </c>
      <c r="E3" s="118" t="s">
        <v>57</v>
      </c>
      <c r="F3" s="117" t="s">
        <v>58</v>
      </c>
      <c r="G3" s="118" t="s">
        <v>59</v>
      </c>
      <c r="H3" s="118" t="s">
        <v>60</v>
      </c>
      <c r="I3" s="117" t="s">
        <v>75</v>
      </c>
      <c r="J3" s="118" t="s">
        <v>63</v>
      </c>
      <c r="K3" s="117" t="s">
        <v>64</v>
      </c>
      <c r="L3" s="117" t="s">
        <v>65</v>
      </c>
      <c r="M3" s="117" t="s">
        <v>66</v>
      </c>
      <c r="N3" s="117" t="s">
        <v>68</v>
      </c>
      <c r="O3" s="117" t="s">
        <v>70</v>
      </c>
      <c r="P3" s="118" t="s">
        <v>71</v>
      </c>
      <c r="Q3" s="118" t="s">
        <v>72</v>
      </c>
      <c r="R3" s="118" t="s">
        <v>73</v>
      </c>
      <c r="S3" s="118" t="s">
        <v>74</v>
      </c>
      <c r="T3" s="117"/>
      <c r="U3" s="122"/>
      <c r="V3" s="123"/>
      <c r="W3" s="32" t="s">
        <v>2</v>
      </c>
      <c r="X3" s="33" t="s">
        <v>4</v>
      </c>
      <c r="Y3" s="34" t="s">
        <v>5</v>
      </c>
    </row>
    <row r="4" spans="1:25" ht="19.5" customHeight="1">
      <c r="A4" s="40" t="s">
        <v>1</v>
      </c>
      <c r="B4" s="76" t="s">
        <v>37</v>
      </c>
      <c r="C4" s="77" t="s">
        <v>16</v>
      </c>
      <c r="D4" s="77" t="s">
        <v>40</v>
      </c>
      <c r="E4" s="77" t="s">
        <v>37</v>
      </c>
      <c r="F4" s="77" t="s">
        <v>16</v>
      </c>
      <c r="G4" s="78" t="s">
        <v>40</v>
      </c>
      <c r="H4" s="77" t="s">
        <v>37</v>
      </c>
      <c r="I4" s="77" t="s">
        <v>16</v>
      </c>
      <c r="J4" s="77" t="s">
        <v>40</v>
      </c>
      <c r="K4" s="77" t="s">
        <v>37</v>
      </c>
      <c r="L4" s="78" t="s">
        <v>16</v>
      </c>
      <c r="M4" s="77" t="s">
        <v>40</v>
      </c>
      <c r="N4" s="77" t="s">
        <v>37</v>
      </c>
      <c r="O4" s="77" t="s">
        <v>16</v>
      </c>
      <c r="P4" s="77" t="s">
        <v>40</v>
      </c>
      <c r="Q4" s="78" t="s">
        <v>37</v>
      </c>
      <c r="R4" s="77" t="s">
        <v>16</v>
      </c>
      <c r="S4" s="77" t="s">
        <v>40</v>
      </c>
      <c r="T4" s="77"/>
      <c r="U4" s="77"/>
      <c r="V4" s="79"/>
      <c r="W4" s="70"/>
      <c r="X4" s="2"/>
      <c r="Y4" s="5"/>
    </row>
    <row r="5" spans="1:25" ht="19.5" customHeight="1">
      <c r="A5" s="41"/>
      <c r="B5" s="11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  <c r="V5" s="82"/>
      <c r="W5" s="11"/>
      <c r="X5" s="19"/>
      <c r="Y5" s="20"/>
    </row>
    <row r="6" spans="1:25" ht="19.5" customHeight="1">
      <c r="A6" s="42"/>
      <c r="B6" s="11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82"/>
      <c r="W6" s="11"/>
      <c r="X6" s="19"/>
      <c r="Y6" s="20"/>
    </row>
    <row r="7" spans="1:25" ht="19.5" customHeight="1">
      <c r="A7" s="42" t="s">
        <v>23</v>
      </c>
      <c r="B7" s="11">
        <v>225</v>
      </c>
      <c r="C7" s="80">
        <v>256</v>
      </c>
      <c r="D7" s="80">
        <v>236</v>
      </c>
      <c r="E7" s="80">
        <v>251</v>
      </c>
      <c r="F7" s="80">
        <v>233</v>
      </c>
      <c r="G7" s="80">
        <v>246</v>
      </c>
      <c r="H7" s="80">
        <v>254</v>
      </c>
      <c r="I7" s="80">
        <v>232</v>
      </c>
      <c r="J7" s="80">
        <v>209</v>
      </c>
      <c r="K7" s="80">
        <v>230</v>
      </c>
      <c r="L7" s="80">
        <v>226</v>
      </c>
      <c r="M7" s="80">
        <v>235</v>
      </c>
      <c r="N7" s="80">
        <v>244</v>
      </c>
      <c r="O7" s="80">
        <v>245</v>
      </c>
      <c r="P7" s="80">
        <v>227</v>
      </c>
      <c r="Q7" s="80">
        <v>224</v>
      </c>
      <c r="R7" s="80">
        <v>201</v>
      </c>
      <c r="S7" s="80">
        <v>240</v>
      </c>
      <c r="T7" s="80"/>
      <c r="U7" s="81"/>
      <c r="V7" s="82"/>
      <c r="W7" s="11"/>
      <c r="X7" s="19">
        <f aca="true" t="shared" si="0" ref="X7:X13">AVERAGE(B7:V7)</f>
        <v>234.11111111111111</v>
      </c>
      <c r="Y7" s="20">
        <f aca="true" t="shared" si="1" ref="Y7:Y13">MAX(B7:V7)</f>
        <v>256</v>
      </c>
    </row>
    <row r="8" spans="1:25" ht="19.5" customHeight="1">
      <c r="A8" s="42" t="s">
        <v>24</v>
      </c>
      <c r="B8" s="11">
        <v>234</v>
      </c>
      <c r="C8" s="80"/>
      <c r="D8" s="80">
        <v>253</v>
      </c>
      <c r="E8" s="80"/>
      <c r="F8" s="80">
        <v>223</v>
      </c>
      <c r="G8" s="80"/>
      <c r="H8" s="80">
        <v>216</v>
      </c>
      <c r="I8" s="80"/>
      <c r="J8" s="80">
        <v>224</v>
      </c>
      <c r="K8" s="80">
        <v>261</v>
      </c>
      <c r="L8" s="80"/>
      <c r="M8" s="80">
        <v>249</v>
      </c>
      <c r="N8" s="80"/>
      <c r="O8" s="80">
        <v>211</v>
      </c>
      <c r="P8" s="80"/>
      <c r="Q8" s="80">
        <v>225</v>
      </c>
      <c r="R8" s="80"/>
      <c r="S8" s="80">
        <v>243</v>
      </c>
      <c r="T8" s="80"/>
      <c r="U8" s="81"/>
      <c r="V8" s="82"/>
      <c r="W8" s="11"/>
      <c r="X8" s="19">
        <f t="shared" si="0"/>
        <v>233.9</v>
      </c>
      <c r="Y8" s="20">
        <f t="shared" si="1"/>
        <v>261</v>
      </c>
    </row>
    <row r="9" spans="1:25" ht="19.5" customHeight="1">
      <c r="A9" s="42" t="s">
        <v>25</v>
      </c>
      <c r="B9" s="11">
        <v>236</v>
      </c>
      <c r="C9" s="80">
        <v>255</v>
      </c>
      <c r="D9" s="80">
        <v>196</v>
      </c>
      <c r="E9" s="80">
        <v>238</v>
      </c>
      <c r="F9" s="80">
        <v>233</v>
      </c>
      <c r="G9" s="80">
        <v>232</v>
      </c>
      <c r="H9" s="80">
        <v>239</v>
      </c>
      <c r="I9" s="80">
        <v>245</v>
      </c>
      <c r="J9" s="80">
        <v>258</v>
      </c>
      <c r="K9" s="80">
        <v>210</v>
      </c>
      <c r="L9" s="80">
        <v>220</v>
      </c>
      <c r="M9" s="80">
        <v>237</v>
      </c>
      <c r="N9" s="80">
        <v>216</v>
      </c>
      <c r="O9" s="80">
        <v>212</v>
      </c>
      <c r="P9" s="80"/>
      <c r="Q9" s="80">
        <v>237</v>
      </c>
      <c r="R9" s="80">
        <v>238</v>
      </c>
      <c r="S9" s="80">
        <v>219</v>
      </c>
      <c r="T9" s="80"/>
      <c r="U9" s="81"/>
      <c r="V9" s="82"/>
      <c r="W9" s="11"/>
      <c r="X9" s="19">
        <f t="shared" si="0"/>
        <v>230.64705882352942</v>
      </c>
      <c r="Y9" s="20">
        <f t="shared" si="1"/>
        <v>258</v>
      </c>
    </row>
    <row r="10" spans="1:25" ht="19.5" customHeight="1">
      <c r="A10" s="72" t="s">
        <v>36</v>
      </c>
      <c r="B10" s="11">
        <v>203</v>
      </c>
      <c r="C10" s="80"/>
      <c r="D10" s="80">
        <v>180</v>
      </c>
      <c r="E10" s="80"/>
      <c r="F10" s="80">
        <v>211</v>
      </c>
      <c r="G10" s="80">
        <v>221</v>
      </c>
      <c r="H10" s="80">
        <v>243</v>
      </c>
      <c r="I10" s="80"/>
      <c r="J10" s="80"/>
      <c r="K10" s="80">
        <v>186</v>
      </c>
      <c r="L10" s="80">
        <v>218</v>
      </c>
      <c r="M10" s="80">
        <v>208</v>
      </c>
      <c r="N10" s="80">
        <v>156</v>
      </c>
      <c r="O10" s="80">
        <v>210</v>
      </c>
      <c r="P10" s="80">
        <v>210</v>
      </c>
      <c r="Q10" s="80"/>
      <c r="R10" s="80">
        <v>196</v>
      </c>
      <c r="S10" s="80"/>
      <c r="T10" s="80"/>
      <c r="U10" s="81"/>
      <c r="V10" s="82"/>
      <c r="W10" s="11"/>
      <c r="X10" s="19">
        <f t="shared" si="0"/>
        <v>203.5</v>
      </c>
      <c r="Y10" s="20">
        <f t="shared" si="1"/>
        <v>243</v>
      </c>
    </row>
    <row r="11" spans="1:25" ht="19.5" customHeight="1">
      <c r="A11" s="42" t="s">
        <v>29</v>
      </c>
      <c r="B11" s="11"/>
      <c r="C11" s="80">
        <v>206</v>
      </c>
      <c r="D11" s="80"/>
      <c r="E11" s="80"/>
      <c r="F11" s="80"/>
      <c r="G11" s="80"/>
      <c r="H11" s="80"/>
      <c r="I11" s="80">
        <v>185</v>
      </c>
      <c r="J11" s="80"/>
      <c r="K11" s="80"/>
      <c r="L11" s="80"/>
      <c r="M11" s="80"/>
      <c r="N11" s="80">
        <v>164</v>
      </c>
      <c r="O11" s="80"/>
      <c r="P11" s="80">
        <v>211</v>
      </c>
      <c r="Q11" s="80">
        <v>216</v>
      </c>
      <c r="R11" s="80"/>
      <c r="S11" s="80">
        <v>222</v>
      </c>
      <c r="T11" s="80"/>
      <c r="U11" s="81"/>
      <c r="V11" s="82"/>
      <c r="W11" s="11"/>
      <c r="X11" s="19">
        <f t="shared" si="0"/>
        <v>200.66666666666666</v>
      </c>
      <c r="Y11" s="20">
        <f t="shared" si="1"/>
        <v>222</v>
      </c>
    </row>
    <row r="12" spans="1:25" ht="19.5" customHeight="1">
      <c r="A12" s="72" t="s">
        <v>50</v>
      </c>
      <c r="B12" s="11"/>
      <c r="C12" s="80">
        <v>192</v>
      </c>
      <c r="D12" s="80"/>
      <c r="E12" s="80">
        <v>204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82"/>
      <c r="W12" s="11"/>
      <c r="X12" s="19">
        <f t="shared" si="0"/>
        <v>198</v>
      </c>
      <c r="Y12" s="20">
        <f t="shared" si="1"/>
        <v>204</v>
      </c>
    </row>
    <row r="13" spans="1:25" ht="19.5" customHeight="1">
      <c r="A13" s="72" t="s">
        <v>51</v>
      </c>
      <c r="B13" s="11"/>
      <c r="C13" s="80"/>
      <c r="D13" s="80"/>
      <c r="E13" s="80">
        <v>229</v>
      </c>
      <c r="F13" s="80"/>
      <c r="G13" s="80">
        <v>233</v>
      </c>
      <c r="H13" s="80"/>
      <c r="I13" s="80">
        <v>220</v>
      </c>
      <c r="J13" s="80">
        <v>204</v>
      </c>
      <c r="K13" s="80"/>
      <c r="L13" s="80">
        <v>218</v>
      </c>
      <c r="M13" s="80"/>
      <c r="N13" s="80"/>
      <c r="O13" s="80"/>
      <c r="P13" s="80">
        <v>264</v>
      </c>
      <c r="Q13" s="80"/>
      <c r="R13" s="80">
        <v>211</v>
      </c>
      <c r="S13" s="80"/>
      <c r="T13" s="80"/>
      <c r="U13" s="81"/>
      <c r="V13" s="82"/>
      <c r="W13" s="11"/>
      <c r="X13" s="19">
        <f t="shared" si="0"/>
        <v>225.57142857142858</v>
      </c>
      <c r="Y13" s="20">
        <f t="shared" si="1"/>
        <v>264</v>
      </c>
    </row>
    <row r="14" spans="1:25" ht="19.5" customHeight="1">
      <c r="A14" s="72"/>
      <c r="B14" s="11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1"/>
      <c r="V14" s="82"/>
      <c r="W14" s="11"/>
      <c r="X14" s="19" t="e">
        <f>AVERAGE(B14:V14)</f>
        <v>#DIV/0!</v>
      </c>
      <c r="Y14" s="20">
        <f>MAX(B14:V14)</f>
        <v>0</v>
      </c>
    </row>
    <row r="15" spans="1:25" ht="19.5" customHeight="1">
      <c r="A15" s="72"/>
      <c r="B15" s="11"/>
      <c r="C15" s="83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1"/>
      <c r="V15" s="82"/>
      <c r="W15" s="11"/>
      <c r="X15" s="19" t="e">
        <f>AVERAGE(B15:V15)</f>
        <v>#DIV/0!</v>
      </c>
      <c r="Y15" s="20">
        <f>MAX(B15:V15)</f>
        <v>0</v>
      </c>
    </row>
    <row r="16" spans="1:25" ht="19.5" customHeight="1" thickBot="1">
      <c r="A16" s="75"/>
      <c r="B16" s="60"/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6"/>
      <c r="V16" s="87"/>
      <c r="W16" s="21"/>
      <c r="X16" s="22"/>
      <c r="Y16" s="10"/>
    </row>
    <row r="17" spans="1:25" ht="19.5" customHeight="1">
      <c r="A17" s="69" t="s">
        <v>3</v>
      </c>
      <c r="B17" s="73">
        <f>E13+SUM(B7:B16)</f>
        <v>1127</v>
      </c>
      <c r="C17" s="88">
        <f>SUM(C6+C7+C8+C9+C10+C11+C12+C13+C14+C15+C16)</f>
        <v>909</v>
      </c>
      <c r="D17" s="88">
        <f>SUM(D7:D15)</f>
        <v>865</v>
      </c>
      <c r="E17" s="88">
        <f>SUM(E7:E16)</f>
        <v>922</v>
      </c>
      <c r="F17" s="88">
        <f>SUM(F7:F16)</f>
        <v>900</v>
      </c>
      <c r="G17" s="88">
        <f>SUM(G7:G16)</f>
        <v>932</v>
      </c>
      <c r="H17" s="88">
        <f>SUM(H7:H16)</f>
        <v>952</v>
      </c>
      <c r="I17" s="88">
        <f>SUM(I7:I16)</f>
        <v>882</v>
      </c>
      <c r="J17" s="88">
        <f aca="true" t="shared" si="2" ref="J17:O17">SUM(J7:J16)</f>
        <v>895</v>
      </c>
      <c r="K17" s="88">
        <f t="shared" si="2"/>
        <v>887</v>
      </c>
      <c r="L17" s="88">
        <f t="shared" si="2"/>
        <v>882</v>
      </c>
      <c r="M17" s="88">
        <f t="shared" si="2"/>
        <v>929</v>
      </c>
      <c r="N17" s="88">
        <f t="shared" si="2"/>
        <v>780</v>
      </c>
      <c r="O17" s="88">
        <f t="shared" si="2"/>
        <v>878</v>
      </c>
      <c r="P17" s="88">
        <f>SUM(P7:P16)</f>
        <v>912</v>
      </c>
      <c r="Q17" s="88">
        <f>SUM(Q7:Q16)</f>
        <v>902</v>
      </c>
      <c r="R17" s="88">
        <f>SUM(R7:R16)</f>
        <v>846</v>
      </c>
      <c r="S17" s="88">
        <f>SUM(S7:S16)</f>
        <v>924</v>
      </c>
      <c r="T17" s="88"/>
      <c r="U17" s="88"/>
      <c r="V17" s="88"/>
      <c r="W17" s="63"/>
      <c r="X17" s="64">
        <f>AVERAGE(B17:V17)</f>
        <v>906.8888888888889</v>
      </c>
      <c r="Y17" s="62">
        <f>MAX(B17:V17)</f>
        <v>1127</v>
      </c>
    </row>
    <row r="18" spans="1:25" ht="19.5" customHeight="1" thickBot="1">
      <c r="A18" s="44" t="s">
        <v>7</v>
      </c>
      <c r="B18" s="38">
        <v>707</v>
      </c>
      <c r="C18" s="89">
        <v>874</v>
      </c>
      <c r="D18" s="89">
        <v>876</v>
      </c>
      <c r="E18" s="89">
        <v>866</v>
      </c>
      <c r="F18" s="89">
        <v>810</v>
      </c>
      <c r="G18" s="89">
        <v>941</v>
      </c>
      <c r="H18" s="89">
        <v>757</v>
      </c>
      <c r="I18" s="89">
        <v>840</v>
      </c>
      <c r="J18" s="89">
        <v>925</v>
      </c>
      <c r="K18" s="89">
        <v>764</v>
      </c>
      <c r="L18" s="89">
        <v>710</v>
      </c>
      <c r="M18" s="89">
        <v>849</v>
      </c>
      <c r="N18" s="89">
        <v>842</v>
      </c>
      <c r="O18" s="89">
        <v>708</v>
      </c>
      <c r="P18" s="89">
        <v>964</v>
      </c>
      <c r="Q18" s="89">
        <v>778</v>
      </c>
      <c r="R18" s="89">
        <v>830</v>
      </c>
      <c r="S18" s="89">
        <v>937</v>
      </c>
      <c r="T18" s="89"/>
      <c r="U18" s="90"/>
      <c r="V18" s="90"/>
      <c r="W18" s="24"/>
      <c r="X18" s="25">
        <f>AVERAGE(B18:V18)</f>
        <v>832.1111111111111</v>
      </c>
      <c r="Y18" s="26">
        <f>MAX(B18:V18)</f>
        <v>964</v>
      </c>
    </row>
    <row r="19" spans="1:25" ht="19.5" customHeight="1" thickBot="1">
      <c r="A19" s="45" t="s">
        <v>2</v>
      </c>
      <c r="B19" s="39">
        <v>2</v>
      </c>
      <c r="C19" s="91">
        <v>2</v>
      </c>
      <c r="D19" s="91">
        <v>0</v>
      </c>
      <c r="E19" s="91">
        <v>2</v>
      </c>
      <c r="F19" s="91">
        <v>2</v>
      </c>
      <c r="G19" s="91">
        <v>0</v>
      </c>
      <c r="H19" s="91">
        <v>2</v>
      </c>
      <c r="I19" s="91">
        <v>2</v>
      </c>
      <c r="J19" s="91">
        <v>0</v>
      </c>
      <c r="K19" s="91">
        <v>2</v>
      </c>
      <c r="L19" s="91">
        <v>2</v>
      </c>
      <c r="M19" s="91">
        <v>2</v>
      </c>
      <c r="N19" s="91">
        <v>0</v>
      </c>
      <c r="O19" s="91">
        <v>2</v>
      </c>
      <c r="P19" s="91">
        <v>0</v>
      </c>
      <c r="Q19" s="91">
        <v>2</v>
      </c>
      <c r="R19" s="91">
        <v>2</v>
      </c>
      <c r="S19" s="91">
        <v>0</v>
      </c>
      <c r="T19" s="91"/>
      <c r="U19" s="92"/>
      <c r="V19" s="92"/>
      <c r="W19" s="9">
        <f>SUM(B19+C19+D19+E19+F19+G19+H19+I19+J19+K19+L19+M19+N19+O19+P19+Q19+R19+S19+T19+V19+U19)</f>
        <v>24</v>
      </c>
      <c r="X19" s="4"/>
      <c r="Y19" s="23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"/>
    </row>
    <row r="21" ht="12.75">
      <c r="Z21" s="3"/>
    </row>
    <row r="22" ht="12.75">
      <c r="Z22" s="3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</row>
    <row r="28" spans="1:2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</sheetData>
  <sheetProtection/>
  <printOptions/>
  <pageMargins left="0.7" right="0" top="1.377952755905511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2">
      <selection activeCell="T3" sqref="T3"/>
    </sheetView>
  </sheetViews>
  <sheetFormatPr defaultColWidth="9.140625" defaultRowHeight="12.75"/>
  <cols>
    <col min="1" max="1" width="17.28125" style="0" bestFit="1" customWidth="1"/>
    <col min="2" max="23" width="4.8515625" style="0" customWidth="1"/>
    <col min="24" max="25" width="7.7109375" style="0" customWidth="1"/>
  </cols>
  <sheetData>
    <row r="1" spans="1:25" ht="30" customHeight="1" thickBot="1">
      <c r="A1" s="36" t="s">
        <v>16</v>
      </c>
      <c r="B1" s="13" t="s">
        <v>6</v>
      </c>
      <c r="C1" s="28" t="s">
        <v>6</v>
      </c>
      <c r="D1" s="13" t="s">
        <v>6</v>
      </c>
      <c r="E1" s="13" t="s">
        <v>6</v>
      </c>
      <c r="F1" s="13" t="s">
        <v>9</v>
      </c>
      <c r="G1" s="28" t="s">
        <v>10</v>
      </c>
      <c r="H1" s="13" t="s">
        <v>11</v>
      </c>
      <c r="I1" s="13" t="s">
        <v>12</v>
      </c>
      <c r="J1" s="13" t="s">
        <v>13</v>
      </c>
      <c r="K1" s="13" t="s">
        <v>9</v>
      </c>
      <c r="L1" s="13" t="s">
        <v>14</v>
      </c>
      <c r="M1" s="13"/>
      <c r="N1" s="13">
        <v>2</v>
      </c>
      <c r="O1" s="13">
        <v>0</v>
      </c>
      <c r="P1" s="13">
        <v>1</v>
      </c>
      <c r="Q1" s="13">
        <v>9</v>
      </c>
      <c r="R1" s="13" t="s">
        <v>15</v>
      </c>
      <c r="S1" s="13">
        <v>2</v>
      </c>
      <c r="T1" s="13">
        <v>0</v>
      </c>
      <c r="U1" s="13"/>
      <c r="V1" s="13" t="s">
        <v>6</v>
      </c>
      <c r="W1" s="13" t="s">
        <v>6</v>
      </c>
      <c r="X1" s="13" t="s">
        <v>6</v>
      </c>
      <c r="Y1" s="14" t="s">
        <v>6</v>
      </c>
    </row>
    <row r="2" spans="1:25" ht="19.5" customHeight="1" thickBot="1">
      <c r="A2" s="47"/>
      <c r="B2" s="4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 spans="1:25" ht="19.5" customHeight="1" thickBot="1">
      <c r="A3" s="48" t="s">
        <v>0</v>
      </c>
      <c r="B3" s="116" t="s">
        <v>53</v>
      </c>
      <c r="C3" s="117" t="s">
        <v>54</v>
      </c>
      <c r="D3" s="118" t="s">
        <v>55</v>
      </c>
      <c r="E3" s="117" t="s">
        <v>57</v>
      </c>
      <c r="F3" s="117" t="s">
        <v>58</v>
      </c>
      <c r="G3" s="118" t="s">
        <v>59</v>
      </c>
      <c r="H3" s="117" t="s">
        <v>60</v>
      </c>
      <c r="I3" s="117" t="s">
        <v>75</v>
      </c>
      <c r="J3" s="118" t="s">
        <v>63</v>
      </c>
      <c r="K3" s="117" t="s">
        <v>64</v>
      </c>
      <c r="L3" s="117" t="s">
        <v>65</v>
      </c>
      <c r="M3" s="117" t="s">
        <v>66</v>
      </c>
      <c r="N3" s="117" t="s">
        <v>68</v>
      </c>
      <c r="O3" s="117" t="s">
        <v>70</v>
      </c>
      <c r="P3" s="118" t="s">
        <v>71</v>
      </c>
      <c r="Q3" s="118" t="s">
        <v>72</v>
      </c>
      <c r="R3" s="118" t="s">
        <v>73</v>
      </c>
      <c r="S3" s="118" t="s">
        <v>74</v>
      </c>
      <c r="T3" s="117"/>
      <c r="U3" s="119"/>
      <c r="V3" s="120"/>
      <c r="W3" s="32" t="s">
        <v>2</v>
      </c>
      <c r="X3" s="33" t="s">
        <v>4</v>
      </c>
      <c r="Y3" s="34" t="s">
        <v>5</v>
      </c>
    </row>
    <row r="4" spans="1:25" ht="19.5" customHeight="1">
      <c r="A4" s="40" t="s">
        <v>1</v>
      </c>
      <c r="B4" s="93" t="s">
        <v>40</v>
      </c>
      <c r="C4" s="77" t="s">
        <v>38</v>
      </c>
      <c r="D4" s="77" t="s">
        <v>37</v>
      </c>
      <c r="E4" s="77" t="s">
        <v>40</v>
      </c>
      <c r="F4" s="77" t="s">
        <v>38</v>
      </c>
      <c r="G4" s="77" t="s">
        <v>37</v>
      </c>
      <c r="H4" s="77" t="s">
        <v>40</v>
      </c>
      <c r="I4" s="77" t="s">
        <v>38</v>
      </c>
      <c r="J4" s="77" t="s">
        <v>37</v>
      </c>
      <c r="K4" s="77" t="s">
        <v>40</v>
      </c>
      <c r="L4" s="77" t="s">
        <v>38</v>
      </c>
      <c r="M4" s="77" t="s">
        <v>37</v>
      </c>
      <c r="N4" s="77" t="s">
        <v>40</v>
      </c>
      <c r="O4" s="77" t="s">
        <v>38</v>
      </c>
      <c r="P4" s="77" t="s">
        <v>52</v>
      </c>
      <c r="Q4" s="77" t="s">
        <v>40</v>
      </c>
      <c r="R4" s="77" t="s">
        <v>38</v>
      </c>
      <c r="S4" s="77" t="s">
        <v>37</v>
      </c>
      <c r="T4" s="77"/>
      <c r="U4" s="15"/>
      <c r="V4" s="74"/>
      <c r="W4" s="35"/>
      <c r="X4" s="2"/>
      <c r="Y4" s="5"/>
    </row>
    <row r="5" spans="1:25" ht="19.5" customHeight="1">
      <c r="A5" s="41"/>
      <c r="B5" s="94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29"/>
      <c r="V5" s="20"/>
      <c r="W5" s="11"/>
      <c r="X5" s="19"/>
      <c r="Y5" s="20"/>
    </row>
    <row r="6" spans="1:25" ht="19.5" customHeight="1">
      <c r="A6" s="42" t="s">
        <v>26</v>
      </c>
      <c r="B6" s="94">
        <v>213</v>
      </c>
      <c r="C6" s="80">
        <v>231</v>
      </c>
      <c r="D6" s="80">
        <v>244</v>
      </c>
      <c r="E6" s="80"/>
      <c r="F6" s="80">
        <v>233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9"/>
      <c r="V6" s="20"/>
      <c r="W6" s="11"/>
      <c r="X6" s="19">
        <f aca="true" t="shared" si="0" ref="X6:X12">AVERAGE(B6:V6)</f>
        <v>230.25</v>
      </c>
      <c r="Y6" s="20">
        <f aca="true" t="shared" si="1" ref="Y6:Y12">MAX(B6:V6)</f>
        <v>244</v>
      </c>
    </row>
    <row r="7" spans="1:25" ht="19.5" customHeight="1">
      <c r="A7" s="42" t="s">
        <v>22</v>
      </c>
      <c r="B7" s="94">
        <v>222</v>
      </c>
      <c r="C7" s="80">
        <v>241</v>
      </c>
      <c r="D7" s="80">
        <v>221</v>
      </c>
      <c r="E7" s="80"/>
      <c r="F7" s="80">
        <v>217</v>
      </c>
      <c r="G7" s="80"/>
      <c r="H7" s="80">
        <v>218</v>
      </c>
      <c r="I7" s="80">
        <v>236</v>
      </c>
      <c r="J7" s="80">
        <v>208</v>
      </c>
      <c r="K7" s="80"/>
      <c r="L7" s="80"/>
      <c r="M7" s="80">
        <v>243</v>
      </c>
      <c r="N7" s="80"/>
      <c r="O7" s="80"/>
      <c r="P7" s="80">
        <v>213</v>
      </c>
      <c r="Q7" s="80">
        <v>231</v>
      </c>
      <c r="R7" s="80"/>
      <c r="S7" s="80">
        <v>200</v>
      </c>
      <c r="T7" s="80"/>
      <c r="U7" s="29"/>
      <c r="V7" s="20"/>
      <c r="W7" s="11"/>
      <c r="X7" s="19">
        <f t="shared" si="0"/>
        <v>222.72727272727272</v>
      </c>
      <c r="Y7" s="20">
        <f t="shared" si="1"/>
        <v>243</v>
      </c>
    </row>
    <row r="8" spans="1:25" ht="19.5" customHeight="1">
      <c r="A8" s="42" t="s">
        <v>27</v>
      </c>
      <c r="B8" s="94">
        <v>190</v>
      </c>
      <c r="C8" s="80">
        <v>200</v>
      </c>
      <c r="D8" s="80">
        <v>176</v>
      </c>
      <c r="E8" s="80">
        <v>202</v>
      </c>
      <c r="F8" s="80">
        <v>169</v>
      </c>
      <c r="G8" s="80"/>
      <c r="H8" s="80"/>
      <c r="I8" s="80">
        <v>215</v>
      </c>
      <c r="J8" s="80">
        <v>179</v>
      </c>
      <c r="K8" s="80">
        <v>183</v>
      </c>
      <c r="L8" s="80">
        <v>191</v>
      </c>
      <c r="M8" s="80">
        <v>182</v>
      </c>
      <c r="N8" s="80">
        <v>213</v>
      </c>
      <c r="O8" s="80">
        <v>211</v>
      </c>
      <c r="P8" s="80">
        <v>211</v>
      </c>
      <c r="Q8" s="80">
        <v>229</v>
      </c>
      <c r="R8" s="80">
        <v>221</v>
      </c>
      <c r="S8" s="80">
        <v>171</v>
      </c>
      <c r="T8" s="80"/>
      <c r="U8" s="29"/>
      <c r="V8" s="20"/>
      <c r="W8" s="11"/>
      <c r="X8" s="19">
        <f t="shared" si="0"/>
        <v>196.4375</v>
      </c>
      <c r="Y8" s="20">
        <f t="shared" si="1"/>
        <v>229</v>
      </c>
    </row>
    <row r="9" spans="1:25" ht="19.5" customHeight="1">
      <c r="A9" s="42" t="s">
        <v>21</v>
      </c>
      <c r="B9" s="94">
        <v>217</v>
      </c>
      <c r="C9" s="80">
        <v>202</v>
      </c>
      <c r="D9" s="80">
        <v>233</v>
      </c>
      <c r="E9" s="80">
        <v>208</v>
      </c>
      <c r="F9" s="80">
        <v>191</v>
      </c>
      <c r="G9" s="80">
        <v>213</v>
      </c>
      <c r="H9" s="80">
        <v>222</v>
      </c>
      <c r="I9" s="80">
        <v>222</v>
      </c>
      <c r="J9" s="80">
        <v>242</v>
      </c>
      <c r="K9" s="80">
        <v>200</v>
      </c>
      <c r="L9" s="80">
        <v>202</v>
      </c>
      <c r="M9" s="80">
        <v>238</v>
      </c>
      <c r="N9" s="80">
        <v>203</v>
      </c>
      <c r="O9" s="80">
        <v>198</v>
      </c>
      <c r="P9" s="80">
        <v>202</v>
      </c>
      <c r="Q9" s="80"/>
      <c r="R9" s="80">
        <v>230</v>
      </c>
      <c r="S9" s="80">
        <v>221</v>
      </c>
      <c r="T9" s="80"/>
      <c r="U9" s="29"/>
      <c r="V9" s="20"/>
      <c r="W9" s="11"/>
      <c r="X9" s="19">
        <f t="shared" si="0"/>
        <v>214.35294117647058</v>
      </c>
      <c r="Y9" s="20">
        <f t="shared" si="1"/>
        <v>242</v>
      </c>
    </row>
    <row r="10" spans="1:25" ht="19.5" customHeight="1">
      <c r="A10" s="72" t="s">
        <v>42</v>
      </c>
      <c r="B10" s="94"/>
      <c r="C10" s="80"/>
      <c r="D10" s="80"/>
      <c r="E10" s="80"/>
      <c r="F10" s="80"/>
      <c r="G10" s="80">
        <v>196</v>
      </c>
      <c r="H10" s="80"/>
      <c r="I10" s="80"/>
      <c r="J10" s="80">
        <v>204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29"/>
      <c r="V10" s="20"/>
      <c r="W10" s="11"/>
      <c r="X10" s="19">
        <f t="shared" si="0"/>
        <v>200</v>
      </c>
      <c r="Y10" s="20">
        <f t="shared" si="1"/>
        <v>204</v>
      </c>
    </row>
    <row r="11" spans="1:25" ht="19.5" customHeight="1">
      <c r="A11" s="72" t="s">
        <v>44</v>
      </c>
      <c r="B11" s="94"/>
      <c r="C11" s="80"/>
      <c r="D11" s="80"/>
      <c r="E11" s="80">
        <v>183</v>
      </c>
      <c r="F11" s="80"/>
      <c r="G11" s="80">
        <v>176</v>
      </c>
      <c r="H11" s="80">
        <v>156</v>
      </c>
      <c r="I11" s="80">
        <v>167</v>
      </c>
      <c r="J11" s="80"/>
      <c r="K11" s="80">
        <v>184</v>
      </c>
      <c r="L11" s="80">
        <v>170</v>
      </c>
      <c r="M11" s="80">
        <v>196</v>
      </c>
      <c r="N11" s="80">
        <v>185</v>
      </c>
      <c r="O11" s="80">
        <v>153</v>
      </c>
      <c r="P11" s="80">
        <v>163</v>
      </c>
      <c r="Q11" s="80">
        <v>201</v>
      </c>
      <c r="R11" s="80">
        <v>201</v>
      </c>
      <c r="S11" s="80">
        <v>204</v>
      </c>
      <c r="T11" s="80"/>
      <c r="U11" s="29"/>
      <c r="V11" s="20"/>
      <c r="W11" s="11"/>
      <c r="X11" s="19">
        <f t="shared" si="0"/>
        <v>179.92307692307693</v>
      </c>
      <c r="Y11" s="20">
        <f t="shared" si="1"/>
        <v>204</v>
      </c>
    </row>
    <row r="12" spans="1:25" ht="19.5" customHeight="1">
      <c r="A12" s="72" t="s">
        <v>45</v>
      </c>
      <c r="B12" s="94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29"/>
      <c r="V12" s="20"/>
      <c r="W12" s="11"/>
      <c r="X12" s="19" t="e">
        <f t="shared" si="0"/>
        <v>#DIV/0!</v>
      </c>
      <c r="Y12" s="20">
        <f t="shared" si="1"/>
        <v>0</v>
      </c>
    </row>
    <row r="13" spans="1:25" ht="19.5" customHeight="1">
      <c r="A13" s="72" t="s">
        <v>48</v>
      </c>
      <c r="B13" s="94"/>
      <c r="C13" s="80"/>
      <c r="D13" s="80"/>
      <c r="E13" s="80">
        <v>159</v>
      </c>
      <c r="F13" s="80"/>
      <c r="G13" s="80">
        <v>137</v>
      </c>
      <c r="H13" s="80">
        <v>133</v>
      </c>
      <c r="I13" s="80"/>
      <c r="J13" s="80"/>
      <c r="K13" s="80">
        <v>135</v>
      </c>
      <c r="L13" s="80">
        <v>147</v>
      </c>
      <c r="M13" s="80"/>
      <c r="N13" s="80">
        <v>149</v>
      </c>
      <c r="O13" s="80">
        <v>146</v>
      </c>
      <c r="P13" s="80"/>
      <c r="Q13" s="80">
        <v>164</v>
      </c>
      <c r="R13" s="80">
        <v>178</v>
      </c>
      <c r="S13" s="80"/>
      <c r="T13" s="80"/>
      <c r="U13" s="29"/>
      <c r="V13" s="20"/>
      <c r="W13" s="11"/>
      <c r="X13" s="19">
        <f>AVERAGE(B13:V13)</f>
        <v>149.77777777777777</v>
      </c>
      <c r="Y13" s="20">
        <f>MAX(B13:V13)</f>
        <v>178</v>
      </c>
    </row>
    <row r="14" spans="1:25" ht="19.5" customHeight="1">
      <c r="A14" s="42"/>
      <c r="B14" s="94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29"/>
      <c r="V14" s="20"/>
      <c r="W14" s="11"/>
      <c r="X14" s="19"/>
      <c r="Y14" s="20"/>
    </row>
    <row r="15" spans="1:25" ht="19.5" customHeight="1">
      <c r="A15" s="42"/>
      <c r="B15" s="94"/>
      <c r="C15" s="83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29"/>
      <c r="V15" s="20"/>
      <c r="W15" s="11"/>
      <c r="X15" s="19"/>
      <c r="Y15" s="20"/>
    </row>
    <row r="16" spans="1:25" ht="19.5" customHeight="1" thickBot="1">
      <c r="A16" s="43"/>
      <c r="B16" s="95"/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59"/>
      <c r="V16" s="58"/>
      <c r="W16" s="21"/>
      <c r="X16" s="22"/>
      <c r="Y16" s="10"/>
    </row>
    <row r="17" spans="1:25" ht="19.5" customHeight="1">
      <c r="A17" s="69" t="s">
        <v>3</v>
      </c>
      <c r="B17" s="88">
        <f>SUM(B6:B16)</f>
        <v>842</v>
      </c>
      <c r="C17" s="88">
        <f>SUM(C6+C7+C8+C9+C10+C11+C12+C13+C14+C15+C16)</f>
        <v>874</v>
      </c>
      <c r="D17" s="88">
        <f>SUM(D6:D16)</f>
        <v>874</v>
      </c>
      <c r="E17" s="88">
        <f>SUM(E6:E16)</f>
        <v>752</v>
      </c>
      <c r="F17" s="88">
        <f>SUM(F6:F16)</f>
        <v>810</v>
      </c>
      <c r="G17" s="88">
        <f>SUM(G6:G16)</f>
        <v>722</v>
      </c>
      <c r="H17" s="88">
        <f>SUM(H6:H16)</f>
        <v>729</v>
      </c>
      <c r="I17" s="88">
        <f>SUM(I6:I16)</f>
        <v>840</v>
      </c>
      <c r="J17" s="88">
        <f aca="true" t="shared" si="2" ref="J17:O17">SUM(J6:J16)</f>
        <v>833</v>
      </c>
      <c r="K17" s="88">
        <f t="shared" si="2"/>
        <v>702</v>
      </c>
      <c r="L17" s="88">
        <f t="shared" si="2"/>
        <v>710</v>
      </c>
      <c r="M17" s="88">
        <f t="shared" si="2"/>
        <v>859</v>
      </c>
      <c r="N17" s="88">
        <f t="shared" si="2"/>
        <v>750</v>
      </c>
      <c r="O17" s="88">
        <f t="shared" si="2"/>
        <v>708</v>
      </c>
      <c r="P17" s="88">
        <f>SUM(P7:P16)</f>
        <v>789</v>
      </c>
      <c r="Q17" s="88">
        <f>SUM(Q6:Q16)</f>
        <v>825</v>
      </c>
      <c r="R17" s="88">
        <f>SUM(R7:R16)</f>
        <v>830</v>
      </c>
      <c r="S17" s="88">
        <f>SUM(S7:S16)</f>
        <v>796</v>
      </c>
      <c r="T17" s="88"/>
      <c r="U17" s="73"/>
      <c r="V17" s="73"/>
      <c r="W17" s="63"/>
      <c r="X17" s="71">
        <f>AVERAGE(B17:V17)</f>
        <v>791.3888888888889</v>
      </c>
      <c r="Y17" s="62">
        <f>MAX(B17:V17)</f>
        <v>874</v>
      </c>
    </row>
    <row r="18" spans="1:25" ht="19.5" customHeight="1" thickBot="1">
      <c r="A18" s="44" t="s">
        <v>7</v>
      </c>
      <c r="B18" s="89">
        <v>848</v>
      </c>
      <c r="C18" s="89">
        <v>909</v>
      </c>
      <c r="D18" s="89">
        <v>851</v>
      </c>
      <c r="E18" s="89">
        <v>871</v>
      </c>
      <c r="F18" s="89">
        <v>900</v>
      </c>
      <c r="G18" s="89">
        <v>885</v>
      </c>
      <c r="H18" s="89">
        <v>915</v>
      </c>
      <c r="I18" s="89">
        <v>882</v>
      </c>
      <c r="J18" s="89">
        <v>837</v>
      </c>
      <c r="K18" s="89">
        <v>903</v>
      </c>
      <c r="L18" s="89">
        <v>882</v>
      </c>
      <c r="M18" s="89">
        <v>756</v>
      </c>
      <c r="N18" s="89">
        <v>911</v>
      </c>
      <c r="O18" s="89">
        <v>878</v>
      </c>
      <c r="P18" s="89">
        <v>821</v>
      </c>
      <c r="Q18" s="89">
        <v>892</v>
      </c>
      <c r="R18" s="89">
        <v>846</v>
      </c>
      <c r="S18" s="89">
        <v>839</v>
      </c>
      <c r="T18" s="89"/>
      <c r="U18" s="30"/>
      <c r="V18" s="30"/>
      <c r="W18" s="24"/>
      <c r="X18" s="25">
        <f>AVERAGE(B18:V18)</f>
        <v>868.1111111111111</v>
      </c>
      <c r="Y18" s="26">
        <f>MAX(B18:V18)</f>
        <v>915</v>
      </c>
    </row>
    <row r="19" spans="1:25" ht="19.5" customHeight="1" thickBot="1">
      <c r="A19" s="45" t="s">
        <v>2</v>
      </c>
      <c r="B19" s="91">
        <v>0</v>
      </c>
      <c r="C19" s="91">
        <v>0</v>
      </c>
      <c r="D19" s="91">
        <v>2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2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/>
      <c r="T19" s="91"/>
      <c r="U19" s="31"/>
      <c r="V19" s="31"/>
      <c r="W19" s="9">
        <f>SUM(B19+C19+D19+E19+F19+G19+H19+I19+J19+K19+L19+M19+N19+O19+P19+Q19+R19+S19+T19+V19+U19)</f>
        <v>4</v>
      </c>
      <c r="X19" s="4"/>
      <c r="Y19" s="23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"/>
    </row>
    <row r="21" ht="12.75">
      <c r="Z21" s="3"/>
    </row>
    <row r="22" ht="12.75">
      <c r="Z22" s="3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</row>
    <row r="28" spans="1:2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</sheetData>
  <sheetProtection/>
  <printOptions/>
  <pageMargins left="0.7" right="0" top="1.3779527559055118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18.7109375" style="0" customWidth="1"/>
    <col min="2" max="23" width="5.00390625" style="0" customWidth="1"/>
    <col min="24" max="25" width="7.7109375" style="0" customWidth="1"/>
  </cols>
  <sheetData>
    <row r="1" spans="1:25" ht="30" customHeight="1" thickBot="1">
      <c r="A1" s="52" t="s">
        <v>31</v>
      </c>
      <c r="B1" s="13" t="s">
        <v>6</v>
      </c>
      <c r="C1" s="28" t="s">
        <v>6</v>
      </c>
      <c r="D1" s="13" t="s">
        <v>6</v>
      </c>
      <c r="E1" s="13" t="s">
        <v>6</v>
      </c>
      <c r="F1" s="13" t="s">
        <v>9</v>
      </c>
      <c r="G1" s="28" t="s">
        <v>10</v>
      </c>
      <c r="H1" s="13" t="s">
        <v>11</v>
      </c>
      <c r="I1" s="13" t="s">
        <v>12</v>
      </c>
      <c r="J1" s="13" t="s">
        <v>13</v>
      </c>
      <c r="K1" s="13" t="s">
        <v>9</v>
      </c>
      <c r="L1" s="13" t="s">
        <v>14</v>
      </c>
      <c r="M1" s="13"/>
      <c r="N1" s="13">
        <v>2</v>
      </c>
      <c r="O1" s="13">
        <v>0</v>
      </c>
      <c r="P1" s="13">
        <v>1</v>
      </c>
      <c r="Q1" s="13">
        <v>9</v>
      </c>
      <c r="R1" s="13" t="s">
        <v>15</v>
      </c>
      <c r="S1" s="13">
        <v>2</v>
      </c>
      <c r="T1" s="13">
        <v>0</v>
      </c>
      <c r="U1" s="13"/>
      <c r="V1" s="13" t="s">
        <v>6</v>
      </c>
      <c r="W1" s="13" t="s">
        <v>6</v>
      </c>
      <c r="X1" s="13" t="s">
        <v>6</v>
      </c>
      <c r="Y1" s="14" t="s">
        <v>6</v>
      </c>
    </row>
    <row r="2" spans="1:25" ht="19.5" customHeight="1" thickBot="1">
      <c r="A2" s="47"/>
      <c r="B2" s="4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 spans="1:25" ht="19.5" customHeight="1">
      <c r="A3" s="48" t="s">
        <v>0</v>
      </c>
      <c r="B3" s="112" t="s">
        <v>53</v>
      </c>
      <c r="C3" s="113" t="s">
        <v>54</v>
      </c>
      <c r="D3" s="113" t="s">
        <v>55</v>
      </c>
      <c r="E3" s="113" t="s">
        <v>57</v>
      </c>
      <c r="F3" s="114" t="s">
        <v>58</v>
      </c>
      <c r="G3" s="114" t="s">
        <v>59</v>
      </c>
      <c r="H3" s="113" t="s">
        <v>60</v>
      </c>
      <c r="I3" s="113" t="s">
        <v>61</v>
      </c>
      <c r="J3" s="114" t="s">
        <v>63</v>
      </c>
      <c r="K3" s="113" t="s">
        <v>64</v>
      </c>
      <c r="L3" s="113" t="s">
        <v>65</v>
      </c>
      <c r="M3" s="113" t="s">
        <v>66</v>
      </c>
      <c r="N3" s="113" t="s">
        <v>68</v>
      </c>
      <c r="O3" s="113" t="s">
        <v>69</v>
      </c>
      <c r="P3" s="114" t="s">
        <v>71</v>
      </c>
      <c r="Q3" s="114" t="s">
        <v>72</v>
      </c>
      <c r="R3" s="114" t="s">
        <v>73</v>
      </c>
      <c r="S3" s="114" t="s">
        <v>74</v>
      </c>
      <c r="T3" s="113"/>
      <c r="U3" s="115"/>
      <c r="V3" s="115"/>
      <c r="W3" s="32" t="s">
        <v>2</v>
      </c>
      <c r="X3" s="33" t="s">
        <v>4</v>
      </c>
      <c r="Y3" s="34" t="s">
        <v>5</v>
      </c>
    </row>
    <row r="4" spans="1:25" ht="19.5" customHeight="1">
      <c r="A4" s="40" t="s">
        <v>1</v>
      </c>
      <c r="B4" s="96" t="s">
        <v>38</v>
      </c>
      <c r="C4" s="77" t="s">
        <v>40</v>
      </c>
      <c r="D4" s="77" t="s">
        <v>16</v>
      </c>
      <c r="E4" s="77" t="s">
        <v>38</v>
      </c>
      <c r="F4" s="77" t="s">
        <v>40</v>
      </c>
      <c r="G4" s="78" t="s">
        <v>16</v>
      </c>
      <c r="H4" s="77" t="s">
        <v>38</v>
      </c>
      <c r="I4" s="77" t="s">
        <v>40</v>
      </c>
      <c r="J4" s="77" t="s">
        <v>16</v>
      </c>
      <c r="K4" s="77" t="s">
        <v>38</v>
      </c>
      <c r="L4" s="78" t="s">
        <v>40</v>
      </c>
      <c r="M4" s="77" t="s">
        <v>16</v>
      </c>
      <c r="N4" s="77" t="s">
        <v>38</v>
      </c>
      <c r="O4" s="77" t="s">
        <v>40</v>
      </c>
      <c r="P4" s="77" t="s">
        <v>16</v>
      </c>
      <c r="Q4" s="78" t="s">
        <v>38</v>
      </c>
      <c r="R4" s="77" t="s">
        <v>37</v>
      </c>
      <c r="S4" s="77" t="s">
        <v>16</v>
      </c>
      <c r="T4" s="77"/>
      <c r="U4" s="77"/>
      <c r="V4" s="97"/>
      <c r="W4" s="35"/>
      <c r="X4" s="2"/>
      <c r="Y4" s="5" t="s">
        <v>6</v>
      </c>
    </row>
    <row r="5" spans="1:25" ht="19.5" customHeight="1">
      <c r="A5" s="54"/>
      <c r="B5" s="98"/>
      <c r="C5" s="99"/>
      <c r="D5" s="100"/>
      <c r="E5" s="99"/>
      <c r="F5" s="100"/>
      <c r="G5" s="99"/>
      <c r="H5" s="100"/>
      <c r="I5" s="99"/>
      <c r="J5" s="100"/>
      <c r="K5" s="100"/>
      <c r="L5" s="99"/>
      <c r="M5" s="100"/>
      <c r="N5" s="100"/>
      <c r="O5" s="99"/>
      <c r="P5" s="100"/>
      <c r="Q5" s="99"/>
      <c r="R5" s="100"/>
      <c r="S5" s="99"/>
      <c r="T5" s="100"/>
      <c r="U5" s="100"/>
      <c r="V5" s="99"/>
      <c r="W5" s="55"/>
      <c r="X5" s="56"/>
      <c r="Y5" s="57"/>
    </row>
    <row r="6" spans="1:25" ht="19.5" customHeight="1">
      <c r="A6" s="42" t="s">
        <v>28</v>
      </c>
      <c r="B6" s="101"/>
      <c r="C6" s="80">
        <v>227</v>
      </c>
      <c r="D6" s="80">
        <v>241</v>
      </c>
      <c r="E6" s="80"/>
      <c r="F6" s="80">
        <v>241</v>
      </c>
      <c r="G6" s="80">
        <v>229</v>
      </c>
      <c r="H6" s="80"/>
      <c r="I6" s="80">
        <v>234</v>
      </c>
      <c r="J6" s="80">
        <v>251</v>
      </c>
      <c r="K6" s="80"/>
      <c r="L6" s="80">
        <v>245</v>
      </c>
      <c r="M6" s="80"/>
      <c r="N6" s="80"/>
      <c r="O6" s="80">
        <v>263</v>
      </c>
      <c r="P6" s="80">
        <v>240</v>
      </c>
      <c r="Q6" s="80"/>
      <c r="R6" s="80">
        <v>233</v>
      </c>
      <c r="S6" s="80">
        <v>220</v>
      </c>
      <c r="T6" s="80"/>
      <c r="U6" s="81"/>
      <c r="V6" s="81"/>
      <c r="W6" s="11"/>
      <c r="X6" s="19">
        <f aca="true" t="shared" si="0" ref="X6:X13">AVERAGE(B6:V6)</f>
        <v>238.54545454545453</v>
      </c>
      <c r="Y6" s="20">
        <f aca="true" t="shared" si="1" ref="Y6:Y13">MAX(B6:V6)</f>
        <v>263</v>
      </c>
    </row>
    <row r="7" spans="1:25" ht="19.5" customHeight="1">
      <c r="A7" s="72" t="s">
        <v>46</v>
      </c>
      <c r="B7" s="101"/>
      <c r="C7" s="80">
        <v>238</v>
      </c>
      <c r="D7" s="80">
        <v>212</v>
      </c>
      <c r="E7" s="80">
        <v>233</v>
      </c>
      <c r="F7" s="80">
        <v>232</v>
      </c>
      <c r="G7" s="80">
        <v>224</v>
      </c>
      <c r="H7" s="80"/>
      <c r="I7" s="80"/>
      <c r="J7" s="80"/>
      <c r="K7" s="80"/>
      <c r="L7" s="80">
        <v>221</v>
      </c>
      <c r="M7" s="80"/>
      <c r="N7" s="80">
        <v>208</v>
      </c>
      <c r="O7" s="80"/>
      <c r="P7" s="80"/>
      <c r="Q7" s="80"/>
      <c r="R7" s="80"/>
      <c r="S7" s="80">
        <v>235</v>
      </c>
      <c r="T7" s="80"/>
      <c r="U7" s="81"/>
      <c r="V7" s="81"/>
      <c r="W7" s="11"/>
      <c r="X7" s="19">
        <f t="shared" si="0"/>
        <v>225.375</v>
      </c>
      <c r="Y7" s="20">
        <f t="shared" si="1"/>
        <v>238</v>
      </c>
    </row>
    <row r="8" spans="1:25" ht="19.5" customHeight="1">
      <c r="A8" s="42" t="s">
        <v>32</v>
      </c>
      <c r="B8" s="101"/>
      <c r="C8" s="80"/>
      <c r="D8" s="80"/>
      <c r="E8" s="80">
        <v>243</v>
      </c>
      <c r="F8" s="80">
        <v>234</v>
      </c>
      <c r="G8" s="80"/>
      <c r="H8" s="80"/>
      <c r="I8" s="80">
        <v>207</v>
      </c>
      <c r="J8" s="80"/>
      <c r="K8" s="80"/>
      <c r="L8" s="80"/>
      <c r="M8" s="80"/>
      <c r="N8" s="80">
        <v>216</v>
      </c>
      <c r="O8" s="80"/>
      <c r="P8" s="80"/>
      <c r="Q8" s="80"/>
      <c r="R8" s="80">
        <v>254</v>
      </c>
      <c r="S8" s="80"/>
      <c r="T8" s="80"/>
      <c r="U8" s="81"/>
      <c r="V8" s="81"/>
      <c r="W8" s="11"/>
      <c r="X8" s="19">
        <f t="shared" si="0"/>
        <v>230.8</v>
      </c>
      <c r="Y8" s="20">
        <f t="shared" si="1"/>
        <v>254</v>
      </c>
    </row>
    <row r="9" spans="1:25" ht="19.5" customHeight="1">
      <c r="A9" s="72" t="s">
        <v>39</v>
      </c>
      <c r="B9" s="101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>
        <v>238</v>
      </c>
      <c r="P9" s="80"/>
      <c r="Q9" s="80"/>
      <c r="R9" s="80"/>
      <c r="S9" s="80"/>
      <c r="T9" s="80"/>
      <c r="U9" s="81"/>
      <c r="V9" s="81"/>
      <c r="W9" s="11"/>
      <c r="X9" s="19">
        <f t="shared" si="0"/>
        <v>238</v>
      </c>
      <c r="Y9" s="20">
        <f t="shared" si="1"/>
        <v>238</v>
      </c>
    </row>
    <row r="10" spans="1:25" ht="19.5" customHeight="1">
      <c r="A10" s="42" t="s">
        <v>30</v>
      </c>
      <c r="B10" s="101">
        <v>182</v>
      </c>
      <c r="C10" s="80"/>
      <c r="D10" s="80"/>
      <c r="E10" s="80">
        <v>191</v>
      </c>
      <c r="F10" s="80"/>
      <c r="G10" s="80">
        <v>210</v>
      </c>
      <c r="H10" s="80">
        <v>181</v>
      </c>
      <c r="I10" s="80"/>
      <c r="J10" s="80">
        <v>184</v>
      </c>
      <c r="K10" s="80">
        <v>205</v>
      </c>
      <c r="L10" s="80"/>
      <c r="M10" s="80">
        <v>198</v>
      </c>
      <c r="N10" s="80"/>
      <c r="O10" s="80"/>
      <c r="P10" s="80">
        <v>199</v>
      </c>
      <c r="Q10" s="80">
        <v>211</v>
      </c>
      <c r="R10" s="80"/>
      <c r="S10" s="80">
        <v>192</v>
      </c>
      <c r="T10" s="80"/>
      <c r="U10" s="81"/>
      <c r="V10" s="81"/>
      <c r="W10" s="11"/>
      <c r="X10" s="19">
        <f t="shared" si="0"/>
        <v>195.3</v>
      </c>
      <c r="Y10" s="20">
        <f t="shared" si="1"/>
        <v>211</v>
      </c>
    </row>
    <row r="11" spans="1:25" ht="19.5" customHeight="1">
      <c r="A11" s="72" t="s">
        <v>43</v>
      </c>
      <c r="B11" s="101">
        <v>165</v>
      </c>
      <c r="C11" s="80"/>
      <c r="D11" s="80"/>
      <c r="E11" s="80"/>
      <c r="F11" s="80"/>
      <c r="G11" s="80"/>
      <c r="H11" s="80">
        <v>178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1"/>
      <c r="V11" s="81"/>
      <c r="W11" s="11"/>
      <c r="X11" s="19">
        <f t="shared" si="0"/>
        <v>171.5</v>
      </c>
      <c r="Y11" s="20">
        <f t="shared" si="1"/>
        <v>178</v>
      </c>
    </row>
    <row r="12" spans="1:25" ht="19.5" customHeight="1">
      <c r="A12" s="42" t="s">
        <v>33</v>
      </c>
      <c r="B12" s="101">
        <v>165</v>
      </c>
      <c r="C12" s="80"/>
      <c r="D12" s="80"/>
      <c r="E12" s="80"/>
      <c r="F12" s="80"/>
      <c r="G12" s="80"/>
      <c r="H12" s="80">
        <v>177</v>
      </c>
      <c r="I12" s="80"/>
      <c r="J12" s="80"/>
      <c r="K12" s="80">
        <v>163</v>
      </c>
      <c r="L12" s="80"/>
      <c r="M12" s="80"/>
      <c r="N12" s="80">
        <v>209</v>
      </c>
      <c r="O12" s="80"/>
      <c r="P12" s="80">
        <v>193</v>
      </c>
      <c r="Q12" s="80">
        <v>159</v>
      </c>
      <c r="R12" s="80"/>
      <c r="S12" s="80"/>
      <c r="T12" s="80"/>
      <c r="U12" s="81"/>
      <c r="V12" s="81"/>
      <c r="W12" s="11"/>
      <c r="X12" s="19">
        <f t="shared" si="0"/>
        <v>177.66666666666666</v>
      </c>
      <c r="Y12" s="20">
        <f t="shared" si="1"/>
        <v>209</v>
      </c>
    </row>
    <row r="13" spans="1:25" ht="19.5" customHeight="1">
      <c r="A13" s="42" t="s">
        <v>35</v>
      </c>
      <c r="B13" s="101"/>
      <c r="C13" s="80">
        <v>229</v>
      </c>
      <c r="D13" s="80">
        <v>208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1"/>
      <c r="V13" s="81"/>
      <c r="W13" s="11"/>
      <c r="X13" s="19">
        <f t="shared" si="0"/>
        <v>218.5</v>
      </c>
      <c r="Y13" s="20">
        <f t="shared" si="1"/>
        <v>229</v>
      </c>
    </row>
    <row r="14" spans="1:25" ht="19.5" customHeight="1">
      <c r="A14" s="72" t="s">
        <v>49</v>
      </c>
      <c r="B14" s="101">
        <v>195</v>
      </c>
      <c r="C14" s="80">
        <v>186</v>
      </c>
      <c r="D14" s="80">
        <v>190</v>
      </c>
      <c r="E14" s="80">
        <v>199</v>
      </c>
      <c r="F14" s="80">
        <v>172</v>
      </c>
      <c r="G14" s="80">
        <v>222</v>
      </c>
      <c r="H14" s="80">
        <v>221</v>
      </c>
      <c r="I14" s="80">
        <v>174</v>
      </c>
      <c r="J14" s="80">
        <v>198</v>
      </c>
      <c r="K14" s="80">
        <v>202</v>
      </c>
      <c r="L14" s="80">
        <v>202</v>
      </c>
      <c r="M14" s="80">
        <v>162</v>
      </c>
      <c r="N14" s="80">
        <v>209</v>
      </c>
      <c r="O14" s="80">
        <v>228</v>
      </c>
      <c r="P14" s="80">
        <v>189</v>
      </c>
      <c r="Q14" s="80">
        <v>199</v>
      </c>
      <c r="R14" s="80">
        <v>183</v>
      </c>
      <c r="S14" s="80">
        <v>192</v>
      </c>
      <c r="T14" s="80"/>
      <c r="U14" s="81"/>
      <c r="V14" s="81"/>
      <c r="W14" s="11"/>
      <c r="X14" s="19">
        <f>AVERAGE(B14:V14)</f>
        <v>195.72222222222223</v>
      </c>
      <c r="Y14" s="20">
        <f>MAX(B14:V14)</f>
        <v>228</v>
      </c>
    </row>
    <row r="15" spans="1:25" ht="19.5" customHeight="1">
      <c r="A15" s="75" t="s">
        <v>62</v>
      </c>
      <c r="B15" s="102"/>
      <c r="C15" s="111"/>
      <c r="D15" s="104"/>
      <c r="E15" s="104"/>
      <c r="F15" s="104"/>
      <c r="G15" s="104"/>
      <c r="H15" s="104"/>
      <c r="I15" s="104">
        <v>192</v>
      </c>
      <c r="J15" s="104">
        <v>204</v>
      </c>
      <c r="K15" s="104">
        <v>194</v>
      </c>
      <c r="L15" s="104">
        <v>210</v>
      </c>
      <c r="M15" s="104">
        <v>220</v>
      </c>
      <c r="N15" s="104"/>
      <c r="O15" s="104">
        <v>186</v>
      </c>
      <c r="P15" s="104"/>
      <c r="Q15" s="104">
        <v>209</v>
      </c>
      <c r="R15" s="104">
        <v>195</v>
      </c>
      <c r="S15" s="104"/>
      <c r="T15" s="104"/>
      <c r="U15" s="105"/>
      <c r="V15" s="105"/>
      <c r="W15" s="21"/>
      <c r="X15" s="22">
        <f>AVERAGE(B15:V15)</f>
        <v>201.25</v>
      </c>
      <c r="Y15" s="10">
        <f>MAX(B15:V15)</f>
        <v>220</v>
      </c>
    </row>
    <row r="16" spans="1:25" ht="19.5" customHeight="1" thickBot="1">
      <c r="A16" s="124" t="s">
        <v>67</v>
      </c>
      <c r="B16" s="106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>
        <v>176</v>
      </c>
      <c r="N16" s="85"/>
      <c r="O16" s="85"/>
      <c r="P16" s="85"/>
      <c r="Q16" s="85"/>
      <c r="R16" s="85"/>
      <c r="S16" s="85"/>
      <c r="T16" s="85"/>
      <c r="U16" s="86"/>
      <c r="V16" s="86"/>
      <c r="W16" s="60"/>
      <c r="X16" s="61"/>
      <c r="Y16" s="58"/>
    </row>
    <row r="17" spans="1:25" ht="19.5" customHeight="1">
      <c r="A17" s="69" t="s">
        <v>3</v>
      </c>
      <c r="B17" s="101">
        <f>SUM(B6:B16)</f>
        <v>707</v>
      </c>
      <c r="C17" s="101">
        <f>SUM(C6:C16)</f>
        <v>880</v>
      </c>
      <c r="D17" s="101">
        <f>SUM(D6:D16)</f>
        <v>851</v>
      </c>
      <c r="E17" s="101">
        <f>SUM(E6:E16)</f>
        <v>866</v>
      </c>
      <c r="F17" s="101">
        <f>SUM(F5:F16)</f>
        <v>879</v>
      </c>
      <c r="G17" s="101">
        <f aca="true" t="shared" si="2" ref="G17:M17">SUM(G6:G16)</f>
        <v>885</v>
      </c>
      <c r="H17" s="101">
        <f t="shared" si="2"/>
        <v>757</v>
      </c>
      <c r="I17" s="101">
        <f t="shared" si="2"/>
        <v>807</v>
      </c>
      <c r="J17" s="101">
        <f t="shared" si="2"/>
        <v>837</v>
      </c>
      <c r="K17" s="101">
        <f t="shared" si="2"/>
        <v>764</v>
      </c>
      <c r="L17" s="101">
        <f t="shared" si="2"/>
        <v>878</v>
      </c>
      <c r="M17" s="101">
        <f t="shared" si="2"/>
        <v>756</v>
      </c>
      <c r="N17" s="101">
        <f aca="true" t="shared" si="3" ref="N17:S17">SUM(N6:N16)</f>
        <v>842</v>
      </c>
      <c r="O17" s="101">
        <f t="shared" si="3"/>
        <v>915</v>
      </c>
      <c r="P17" s="101">
        <f t="shared" si="3"/>
        <v>821</v>
      </c>
      <c r="Q17" s="101">
        <f t="shared" si="3"/>
        <v>778</v>
      </c>
      <c r="R17" s="101">
        <f t="shared" si="3"/>
        <v>865</v>
      </c>
      <c r="S17" s="101">
        <f t="shared" si="3"/>
        <v>839</v>
      </c>
      <c r="T17" s="101"/>
      <c r="U17" s="101"/>
      <c r="V17" s="101"/>
      <c r="W17" s="63"/>
      <c r="X17" s="64">
        <f>AVERAGE(B17:V17)</f>
        <v>829.2777777777778</v>
      </c>
      <c r="Y17" s="62">
        <f>MAX(B17:V17)</f>
        <v>915</v>
      </c>
    </row>
    <row r="18" spans="1:25" ht="19.5" customHeight="1" thickBot="1">
      <c r="A18" s="53" t="s">
        <v>7</v>
      </c>
      <c r="B18" s="107">
        <v>898</v>
      </c>
      <c r="C18" s="108">
        <v>944</v>
      </c>
      <c r="D18" s="108">
        <v>874</v>
      </c>
      <c r="E18" s="108">
        <v>922</v>
      </c>
      <c r="F18" s="108">
        <v>935</v>
      </c>
      <c r="G18" s="108">
        <v>722</v>
      </c>
      <c r="H18" s="108">
        <v>952</v>
      </c>
      <c r="I18" s="108">
        <v>936</v>
      </c>
      <c r="J18" s="108">
        <v>833</v>
      </c>
      <c r="K18" s="108">
        <v>887</v>
      </c>
      <c r="L18" s="108">
        <v>897</v>
      </c>
      <c r="M18" s="108">
        <v>859</v>
      </c>
      <c r="N18" s="108">
        <v>780</v>
      </c>
      <c r="O18" s="108">
        <v>924</v>
      </c>
      <c r="P18" s="108">
        <v>789</v>
      </c>
      <c r="Q18" s="108">
        <v>902</v>
      </c>
      <c r="R18" s="108">
        <v>963</v>
      </c>
      <c r="S18" s="108">
        <v>796</v>
      </c>
      <c r="T18" s="108"/>
      <c r="U18" s="109"/>
      <c r="V18" s="109"/>
      <c r="W18" s="65"/>
      <c r="X18" s="66">
        <f>AVERAGE(B18:V18)</f>
        <v>878.5</v>
      </c>
      <c r="Y18" s="67">
        <f>MAX(B18:V18)</f>
        <v>963</v>
      </c>
    </row>
    <row r="19" spans="1:25" ht="19.5" customHeight="1" thickBot="1">
      <c r="A19" s="45" t="s">
        <v>2</v>
      </c>
      <c r="B19" s="110">
        <v>0</v>
      </c>
      <c r="C19" s="91">
        <v>0</v>
      </c>
      <c r="D19" s="91">
        <v>0</v>
      </c>
      <c r="E19" s="91">
        <v>0</v>
      </c>
      <c r="F19" s="91">
        <v>0</v>
      </c>
      <c r="G19" s="91">
        <v>2</v>
      </c>
      <c r="H19" s="91">
        <v>0</v>
      </c>
      <c r="I19" s="91">
        <v>0</v>
      </c>
      <c r="J19" s="91">
        <v>2</v>
      </c>
      <c r="K19" s="91">
        <v>0</v>
      </c>
      <c r="L19" s="91">
        <v>0</v>
      </c>
      <c r="M19" s="91">
        <v>0</v>
      </c>
      <c r="N19" s="91">
        <v>2</v>
      </c>
      <c r="O19" s="91">
        <v>0</v>
      </c>
      <c r="P19" s="91">
        <v>2</v>
      </c>
      <c r="Q19" s="91">
        <v>0</v>
      </c>
      <c r="R19" s="91">
        <v>0</v>
      </c>
      <c r="S19" s="91">
        <v>2</v>
      </c>
      <c r="T19" s="91"/>
      <c r="U19" s="92"/>
      <c r="V19" s="92"/>
      <c r="W19" s="9">
        <f>SUM(B19+C19+D19+E19+F19+G19+H19+I19+J19+K19+L19+M19+N19+O19+P19+Q19+R19+S19+T19+V19+U19)</f>
        <v>10</v>
      </c>
      <c r="X19" s="4">
        <f>AVERAGE(B19:V19)</f>
        <v>0.5555555555555556</v>
      </c>
      <c r="Y19" s="23">
        <f>MAX(B19:V19)</f>
        <v>2</v>
      </c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</row>
    <row r="28" spans="1:2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</sheetData>
  <sheetProtection/>
  <printOptions/>
  <pageMargins left="0.03937007874015748" right="0" top="1.3779527559055118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17.28125" style="0" bestFit="1" customWidth="1"/>
    <col min="2" max="23" width="5.00390625" style="0" customWidth="1"/>
    <col min="24" max="25" width="7.7109375" style="0" customWidth="1"/>
  </cols>
  <sheetData>
    <row r="1" spans="1:25" ht="30" customHeight="1" thickBot="1">
      <c r="A1" s="52" t="s">
        <v>17</v>
      </c>
      <c r="B1" s="13" t="s">
        <v>6</v>
      </c>
      <c r="C1" s="28" t="s">
        <v>6</v>
      </c>
      <c r="D1" s="13" t="s">
        <v>6</v>
      </c>
      <c r="E1" s="13" t="s">
        <v>6</v>
      </c>
      <c r="F1" s="13" t="s">
        <v>9</v>
      </c>
      <c r="G1" s="28" t="s">
        <v>10</v>
      </c>
      <c r="H1" s="13" t="s">
        <v>11</v>
      </c>
      <c r="I1" s="13" t="s">
        <v>12</v>
      </c>
      <c r="J1" s="13" t="s">
        <v>13</v>
      </c>
      <c r="K1" s="13" t="s">
        <v>9</v>
      </c>
      <c r="L1" s="13" t="s">
        <v>14</v>
      </c>
      <c r="M1" s="13"/>
      <c r="N1" s="13">
        <v>2</v>
      </c>
      <c r="O1" s="13">
        <v>0</v>
      </c>
      <c r="P1" s="13">
        <v>1</v>
      </c>
      <c r="Q1" s="13">
        <v>9</v>
      </c>
      <c r="R1" s="13" t="s">
        <v>15</v>
      </c>
      <c r="S1" s="13">
        <v>2</v>
      </c>
      <c r="T1" s="13">
        <v>0</v>
      </c>
      <c r="U1" s="13"/>
      <c r="V1" s="13" t="s">
        <v>6</v>
      </c>
      <c r="W1" s="13" t="s">
        <v>6</v>
      </c>
      <c r="X1" s="13" t="s">
        <v>6</v>
      </c>
      <c r="Y1" s="14" t="s">
        <v>6</v>
      </c>
    </row>
    <row r="2" spans="1:25" ht="19.5" customHeight="1" thickBot="1">
      <c r="A2" s="47"/>
      <c r="B2" s="4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 spans="1:25" ht="19.5" customHeight="1">
      <c r="A3" s="48" t="s">
        <v>0</v>
      </c>
      <c r="B3" s="112" t="s">
        <v>53</v>
      </c>
      <c r="C3" s="113" t="s">
        <v>54</v>
      </c>
      <c r="D3" s="113" t="s">
        <v>55</v>
      </c>
      <c r="E3" s="113" t="s">
        <v>57</v>
      </c>
      <c r="F3" s="113" t="s">
        <v>58</v>
      </c>
      <c r="G3" s="114" t="s">
        <v>59</v>
      </c>
      <c r="H3" s="113" t="s">
        <v>60</v>
      </c>
      <c r="I3" s="113" t="s">
        <v>61</v>
      </c>
      <c r="J3" s="114" t="s">
        <v>63</v>
      </c>
      <c r="K3" s="114" t="s">
        <v>64</v>
      </c>
      <c r="L3" s="113" t="s">
        <v>65</v>
      </c>
      <c r="M3" s="113" t="s">
        <v>66</v>
      </c>
      <c r="N3" s="113" t="s">
        <v>68</v>
      </c>
      <c r="O3" s="113" t="s">
        <v>69</v>
      </c>
      <c r="P3" s="114" t="s">
        <v>71</v>
      </c>
      <c r="Q3" s="113" t="s">
        <v>72</v>
      </c>
      <c r="R3" s="113" t="s">
        <v>73</v>
      </c>
      <c r="S3" s="113" t="s">
        <v>74</v>
      </c>
      <c r="T3" s="113"/>
      <c r="U3" s="115"/>
      <c r="V3" s="115"/>
      <c r="W3" s="32" t="s">
        <v>2</v>
      </c>
      <c r="X3" s="33" t="s">
        <v>4</v>
      </c>
      <c r="Y3" s="34" t="s">
        <v>5</v>
      </c>
    </row>
    <row r="4" spans="1:25" ht="19.5" customHeight="1">
      <c r="A4" s="40" t="s">
        <v>1</v>
      </c>
      <c r="B4" s="96" t="s">
        <v>16</v>
      </c>
      <c r="C4" s="77" t="s">
        <v>37</v>
      </c>
      <c r="D4" s="77" t="s">
        <v>38</v>
      </c>
      <c r="E4" s="77" t="s">
        <v>16</v>
      </c>
      <c r="F4" s="77" t="s">
        <v>37</v>
      </c>
      <c r="G4" s="77" t="s">
        <v>38</v>
      </c>
      <c r="H4" s="77" t="s">
        <v>16</v>
      </c>
      <c r="I4" s="77" t="s">
        <v>37</v>
      </c>
      <c r="J4" s="77" t="s">
        <v>38</v>
      </c>
      <c r="K4" s="77" t="s">
        <v>16</v>
      </c>
      <c r="L4" s="77" t="s">
        <v>37</v>
      </c>
      <c r="M4" s="77" t="s">
        <v>38</v>
      </c>
      <c r="N4" s="77" t="s">
        <v>16</v>
      </c>
      <c r="O4" s="77" t="s">
        <v>37</v>
      </c>
      <c r="P4" s="77" t="s">
        <v>38</v>
      </c>
      <c r="Q4" s="77" t="s">
        <v>16</v>
      </c>
      <c r="R4" s="77" t="s">
        <v>37</v>
      </c>
      <c r="S4" s="77" t="s">
        <v>38</v>
      </c>
      <c r="T4" s="77"/>
      <c r="U4" s="97"/>
      <c r="V4" s="97"/>
      <c r="W4" s="35"/>
      <c r="X4" s="2"/>
      <c r="Y4" s="5" t="s">
        <v>6</v>
      </c>
    </row>
    <row r="5" spans="1:25" ht="19.5" customHeight="1">
      <c r="A5" s="54"/>
      <c r="B5" s="98"/>
      <c r="C5" s="99"/>
      <c r="D5" s="100"/>
      <c r="E5" s="99"/>
      <c r="F5" s="100"/>
      <c r="G5" s="99"/>
      <c r="H5" s="100"/>
      <c r="I5" s="99"/>
      <c r="J5" s="100"/>
      <c r="K5" s="100"/>
      <c r="L5" s="99"/>
      <c r="M5" s="100"/>
      <c r="N5" s="99"/>
      <c r="O5" s="100"/>
      <c r="P5" s="100"/>
      <c r="Q5" s="99"/>
      <c r="R5" s="100"/>
      <c r="S5" s="99"/>
      <c r="T5" s="100"/>
      <c r="U5" s="100"/>
      <c r="V5" s="99"/>
      <c r="W5" s="55"/>
      <c r="X5" s="56"/>
      <c r="Y5" s="57"/>
    </row>
    <row r="6" spans="1:25" ht="19.5" customHeight="1">
      <c r="A6" s="42" t="s">
        <v>18</v>
      </c>
      <c r="B6" s="101">
        <v>240</v>
      </c>
      <c r="C6" s="80">
        <v>265</v>
      </c>
      <c r="D6" s="80">
        <v>208</v>
      </c>
      <c r="E6" s="80">
        <v>235</v>
      </c>
      <c r="F6" s="80">
        <v>251</v>
      </c>
      <c r="G6" s="80">
        <v>259</v>
      </c>
      <c r="H6" s="80">
        <v>245</v>
      </c>
      <c r="I6" s="80"/>
      <c r="J6" s="80">
        <v>266</v>
      </c>
      <c r="K6" s="80">
        <v>195</v>
      </c>
      <c r="L6" s="80">
        <v>249</v>
      </c>
      <c r="M6" s="80"/>
      <c r="N6" s="80">
        <v>265</v>
      </c>
      <c r="O6" s="80">
        <v>262</v>
      </c>
      <c r="P6" s="80">
        <v>263</v>
      </c>
      <c r="Q6" s="80">
        <v>253</v>
      </c>
      <c r="R6" s="80">
        <v>250</v>
      </c>
      <c r="S6" s="80">
        <v>256</v>
      </c>
      <c r="T6" s="80"/>
      <c r="U6" s="81"/>
      <c r="V6" s="81"/>
      <c r="W6" s="11"/>
      <c r="X6" s="19">
        <f>AVERAGE(B6:V6)</f>
        <v>247.625</v>
      </c>
      <c r="Y6" s="20">
        <f>MAX(B6:V6)</f>
        <v>266</v>
      </c>
    </row>
    <row r="7" spans="1:25" ht="19.5" customHeight="1">
      <c r="A7" s="42" t="s">
        <v>20</v>
      </c>
      <c r="B7" s="101">
        <v>212</v>
      </c>
      <c r="C7" s="80">
        <v>262</v>
      </c>
      <c r="D7" s="80">
        <v>206</v>
      </c>
      <c r="E7" s="80">
        <v>221</v>
      </c>
      <c r="F7" s="80"/>
      <c r="G7" s="80">
        <v>253</v>
      </c>
      <c r="H7" s="80">
        <v>231</v>
      </c>
      <c r="I7" s="80">
        <v>229</v>
      </c>
      <c r="J7" s="80">
        <v>219</v>
      </c>
      <c r="K7" s="80">
        <v>228</v>
      </c>
      <c r="L7" s="80">
        <v>194</v>
      </c>
      <c r="M7" s="80">
        <v>253</v>
      </c>
      <c r="N7" s="80">
        <v>210</v>
      </c>
      <c r="O7" s="80">
        <v>224</v>
      </c>
      <c r="P7" s="80">
        <v>253</v>
      </c>
      <c r="Q7" s="80">
        <v>224</v>
      </c>
      <c r="R7" s="80">
        <v>233</v>
      </c>
      <c r="S7" s="80">
        <v>209</v>
      </c>
      <c r="T7" s="80"/>
      <c r="U7" s="81"/>
      <c r="V7" s="81"/>
      <c r="W7" s="11"/>
      <c r="X7" s="19">
        <f>AVERAGE(B7:V7)</f>
        <v>227.11764705882354</v>
      </c>
      <c r="Y7" s="20">
        <f>MAX(B7:V7)</f>
        <v>262</v>
      </c>
    </row>
    <row r="8" spans="1:25" ht="19.5" customHeight="1">
      <c r="A8" s="42" t="s">
        <v>34</v>
      </c>
      <c r="B8" s="101"/>
      <c r="C8" s="80"/>
      <c r="D8" s="80"/>
      <c r="E8" s="80"/>
      <c r="F8" s="80"/>
      <c r="G8" s="80"/>
      <c r="H8" s="80"/>
      <c r="I8" s="80"/>
      <c r="J8" s="80"/>
      <c r="K8" s="80"/>
      <c r="L8" s="80"/>
      <c r="M8" s="80">
        <v>161</v>
      </c>
      <c r="N8" s="80"/>
      <c r="O8" s="80"/>
      <c r="P8" s="80"/>
      <c r="Q8" s="80"/>
      <c r="R8" s="80"/>
      <c r="S8" s="80"/>
      <c r="T8" s="80"/>
      <c r="U8" s="81"/>
      <c r="V8" s="81"/>
      <c r="W8" s="11"/>
      <c r="X8" s="19">
        <f>AVERAGE(B8:V8)</f>
        <v>161</v>
      </c>
      <c r="Y8" s="20">
        <f>MAX(B8:V8)</f>
        <v>161</v>
      </c>
    </row>
    <row r="9" spans="1:25" ht="19.5" customHeight="1">
      <c r="A9" s="42" t="s">
        <v>19</v>
      </c>
      <c r="B9" s="101">
        <v>197</v>
      </c>
      <c r="C9" s="80"/>
      <c r="D9" s="80"/>
      <c r="E9" s="80">
        <v>196</v>
      </c>
      <c r="F9" s="80">
        <v>221</v>
      </c>
      <c r="G9" s="80">
        <v>195</v>
      </c>
      <c r="H9" s="80">
        <v>228</v>
      </c>
      <c r="I9" s="80">
        <v>234</v>
      </c>
      <c r="J9" s="80">
        <v>233</v>
      </c>
      <c r="K9" s="80">
        <v>249</v>
      </c>
      <c r="L9" s="80">
        <v>232</v>
      </c>
      <c r="M9" s="80">
        <v>213</v>
      </c>
      <c r="N9" s="80">
        <v>204</v>
      </c>
      <c r="O9" s="80">
        <v>237</v>
      </c>
      <c r="P9" s="80">
        <v>220</v>
      </c>
      <c r="Q9" s="80">
        <v>184</v>
      </c>
      <c r="R9" s="80">
        <v>254</v>
      </c>
      <c r="S9" s="80">
        <v>242</v>
      </c>
      <c r="T9" s="80"/>
      <c r="U9" s="81"/>
      <c r="V9" s="81"/>
      <c r="W9" s="11"/>
      <c r="X9" s="19">
        <f>AVERAGE(B9:V9)</f>
        <v>221.1875</v>
      </c>
      <c r="Y9" s="20">
        <f>MAX(B9:V9)</f>
        <v>254</v>
      </c>
    </row>
    <row r="10" spans="1:25" ht="19.5" customHeight="1">
      <c r="A10" s="72" t="s">
        <v>41</v>
      </c>
      <c r="B10" s="101">
        <v>199</v>
      </c>
      <c r="C10" s="80">
        <v>213</v>
      </c>
      <c r="D10" s="80">
        <v>223</v>
      </c>
      <c r="E10" s="80">
        <v>219</v>
      </c>
      <c r="F10" s="80">
        <v>220</v>
      </c>
      <c r="G10" s="80">
        <v>234</v>
      </c>
      <c r="H10" s="80">
        <v>211</v>
      </c>
      <c r="I10" s="80">
        <v>217</v>
      </c>
      <c r="J10" s="80">
        <v>207</v>
      </c>
      <c r="K10" s="80">
        <v>231</v>
      </c>
      <c r="L10" s="80">
        <v>222</v>
      </c>
      <c r="M10" s="80">
        <v>222</v>
      </c>
      <c r="N10" s="80">
        <v>232</v>
      </c>
      <c r="O10" s="80">
        <v>201</v>
      </c>
      <c r="P10" s="80">
        <v>228</v>
      </c>
      <c r="Q10" s="80">
        <v>231</v>
      </c>
      <c r="R10" s="80">
        <v>226</v>
      </c>
      <c r="S10" s="80">
        <v>230</v>
      </c>
      <c r="T10" s="80"/>
      <c r="U10" s="81"/>
      <c r="V10" s="81"/>
      <c r="W10" s="11"/>
      <c r="X10" s="19">
        <f>AVERAGE(B10:V10)</f>
        <v>220.33333333333334</v>
      </c>
      <c r="Y10" s="20">
        <f>MAX(B10:V10)</f>
        <v>234</v>
      </c>
    </row>
    <row r="11" spans="1:25" ht="19.5" customHeight="1">
      <c r="A11" s="72" t="s">
        <v>47</v>
      </c>
      <c r="B11" s="101"/>
      <c r="C11" s="80">
        <v>204</v>
      </c>
      <c r="D11" s="80"/>
      <c r="E11" s="80"/>
      <c r="F11" s="80">
        <v>243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1"/>
      <c r="V11" s="81"/>
      <c r="W11" s="11"/>
      <c r="X11" s="19">
        <f>AVERAGE(B11:S11)</f>
        <v>223.5</v>
      </c>
      <c r="Y11" s="20">
        <f>MAX(B11:S11)</f>
        <v>243</v>
      </c>
    </row>
    <row r="12" spans="1:25" ht="19.5" customHeight="1">
      <c r="A12" s="72" t="s">
        <v>56</v>
      </c>
      <c r="B12" s="101"/>
      <c r="C12" s="80"/>
      <c r="D12" s="80">
        <v>239</v>
      </c>
      <c r="E12" s="80"/>
      <c r="F12" s="80"/>
      <c r="G12" s="80"/>
      <c r="H12" s="80"/>
      <c r="I12" s="80">
        <v>256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81"/>
      <c r="W12" s="11"/>
      <c r="X12" s="19">
        <f>AVERAGE(B12:V12)</f>
        <v>247.5</v>
      </c>
      <c r="Y12" s="20">
        <f>MAX(B12:V12)</f>
        <v>256</v>
      </c>
    </row>
    <row r="13" spans="1:25" ht="19.5" customHeight="1">
      <c r="A13" s="42"/>
      <c r="B13" s="101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1"/>
      <c r="V13" s="81"/>
      <c r="W13" s="11"/>
      <c r="X13" s="19"/>
      <c r="Y13" s="20"/>
    </row>
    <row r="14" spans="1:25" ht="19.5" customHeight="1">
      <c r="A14" s="41" t="s">
        <v>6</v>
      </c>
      <c r="B14" s="101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1"/>
      <c r="V14" s="81"/>
      <c r="W14" s="11"/>
      <c r="X14" s="19"/>
      <c r="Y14" s="20"/>
    </row>
    <row r="15" spans="1:25" ht="19.5" customHeight="1">
      <c r="A15" s="50" t="s">
        <v>6</v>
      </c>
      <c r="B15" s="102"/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5"/>
      <c r="V15" s="105"/>
      <c r="W15" s="21"/>
      <c r="X15" s="22"/>
      <c r="Y15" s="10"/>
    </row>
    <row r="16" spans="1:25" ht="19.5" customHeight="1" thickBot="1">
      <c r="A16" s="68"/>
      <c r="B16" s="106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6"/>
      <c r="V16" s="86"/>
      <c r="W16" s="60"/>
      <c r="X16" s="61"/>
      <c r="Y16" s="58"/>
    </row>
    <row r="17" spans="1:25" ht="19.5" customHeight="1">
      <c r="A17" s="69" t="s">
        <v>3</v>
      </c>
      <c r="B17" s="101">
        <f>SUM(B6+B7+B8+B9+B10+B11+B12+B13+B14+B15+B16)</f>
        <v>848</v>
      </c>
      <c r="C17" s="101">
        <f>SUM(C6:C11)</f>
        <v>944</v>
      </c>
      <c r="D17" s="101">
        <f aca="true" t="shared" si="0" ref="D17:I17">SUM(D6:D16)</f>
        <v>876</v>
      </c>
      <c r="E17" s="101">
        <f t="shared" si="0"/>
        <v>871</v>
      </c>
      <c r="F17" s="101">
        <f t="shared" si="0"/>
        <v>935</v>
      </c>
      <c r="G17" s="101">
        <f t="shared" si="0"/>
        <v>941</v>
      </c>
      <c r="H17" s="101">
        <f t="shared" si="0"/>
        <v>915</v>
      </c>
      <c r="I17" s="101">
        <f t="shared" si="0"/>
        <v>936</v>
      </c>
      <c r="J17" s="101">
        <f aca="true" t="shared" si="1" ref="J17:O17">SUM(J6:J16)</f>
        <v>925</v>
      </c>
      <c r="K17" s="101">
        <f t="shared" si="1"/>
        <v>903</v>
      </c>
      <c r="L17" s="101">
        <f t="shared" si="1"/>
        <v>897</v>
      </c>
      <c r="M17" s="101">
        <f t="shared" si="1"/>
        <v>849</v>
      </c>
      <c r="N17" s="101">
        <f t="shared" si="1"/>
        <v>911</v>
      </c>
      <c r="O17" s="101">
        <f t="shared" si="1"/>
        <v>924</v>
      </c>
      <c r="P17" s="101">
        <f>SUM(P6:P16)</f>
        <v>964</v>
      </c>
      <c r="Q17" s="101">
        <f>SUM(Q6:Q16)</f>
        <v>892</v>
      </c>
      <c r="R17" s="101">
        <f>SUM(R6:R16)</f>
        <v>963</v>
      </c>
      <c r="S17" s="101">
        <f>SUM(S6:S16)</f>
        <v>937</v>
      </c>
      <c r="T17" s="101"/>
      <c r="U17" s="101"/>
      <c r="V17" s="101"/>
      <c r="W17" s="63"/>
      <c r="X17" s="64">
        <f>AVERAGE(B17:V17)</f>
        <v>912.8333333333334</v>
      </c>
      <c r="Y17" s="62">
        <f>MAX(B17:V17)</f>
        <v>964</v>
      </c>
    </row>
    <row r="18" spans="1:25" ht="19.5" customHeight="1" thickBot="1">
      <c r="A18" s="53" t="s">
        <v>7</v>
      </c>
      <c r="B18" s="107">
        <v>842</v>
      </c>
      <c r="C18" s="108">
        <v>880</v>
      </c>
      <c r="D18" s="108">
        <v>865</v>
      </c>
      <c r="E18" s="108">
        <v>752</v>
      </c>
      <c r="F18" s="108">
        <v>879</v>
      </c>
      <c r="G18" s="108">
        <v>932</v>
      </c>
      <c r="H18" s="108">
        <v>729</v>
      </c>
      <c r="I18" s="108">
        <v>807</v>
      </c>
      <c r="J18" s="108">
        <v>895</v>
      </c>
      <c r="K18" s="108">
        <v>702</v>
      </c>
      <c r="L18" s="108">
        <v>878</v>
      </c>
      <c r="M18" s="108">
        <v>929</v>
      </c>
      <c r="N18" s="108">
        <v>750</v>
      </c>
      <c r="O18" s="108">
        <v>915</v>
      </c>
      <c r="P18" s="108">
        <v>912</v>
      </c>
      <c r="Q18" s="108">
        <v>825</v>
      </c>
      <c r="R18" s="108">
        <v>865</v>
      </c>
      <c r="S18" s="108">
        <v>924</v>
      </c>
      <c r="T18" s="108"/>
      <c r="U18" s="109"/>
      <c r="V18" s="109"/>
      <c r="W18" s="65"/>
      <c r="X18" s="66">
        <f>AVERAGE(B18:V18)</f>
        <v>848.9444444444445</v>
      </c>
      <c r="Y18" s="67">
        <f>MAX(B18:V18)</f>
        <v>932</v>
      </c>
    </row>
    <row r="19" spans="1:25" ht="19.5" customHeight="1" thickBot="1">
      <c r="A19" s="45" t="s">
        <v>2</v>
      </c>
      <c r="B19" s="110">
        <v>2</v>
      </c>
      <c r="C19" s="91">
        <v>2</v>
      </c>
      <c r="D19" s="91">
        <v>2</v>
      </c>
      <c r="E19" s="91">
        <v>2</v>
      </c>
      <c r="F19" s="91">
        <v>2</v>
      </c>
      <c r="G19" s="91">
        <v>2</v>
      </c>
      <c r="H19" s="91">
        <v>2</v>
      </c>
      <c r="I19" s="91">
        <v>2</v>
      </c>
      <c r="J19" s="91">
        <v>2</v>
      </c>
      <c r="K19" s="91">
        <v>2</v>
      </c>
      <c r="L19" s="91">
        <v>2</v>
      </c>
      <c r="M19" s="91">
        <v>0</v>
      </c>
      <c r="N19" s="91">
        <v>2</v>
      </c>
      <c r="O19" s="91">
        <v>2</v>
      </c>
      <c r="P19" s="91">
        <v>2</v>
      </c>
      <c r="Q19" s="91">
        <v>2</v>
      </c>
      <c r="R19" s="91">
        <v>2</v>
      </c>
      <c r="S19" s="91">
        <v>2</v>
      </c>
      <c r="T19" s="91"/>
      <c r="U19" s="92"/>
      <c r="V19" s="92"/>
      <c r="W19" s="9">
        <f>SUM(B19+C19+D19+E19+F19+G19+H19+I19+J19+K19+L19+M19+N19+O19+P19+Q19+R19+S19+T19+V19+U19)</f>
        <v>34</v>
      </c>
      <c r="X19" s="4"/>
      <c r="Y19" s="23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</row>
    <row r="28" spans="1:2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</sheetData>
  <sheetProtection/>
  <printOptions/>
  <pageMargins left="0.03937007874015748" right="0" top="1.377952755905511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ProBook</cp:lastModifiedBy>
  <cp:lastPrinted>2013-03-28T14:22:57Z</cp:lastPrinted>
  <dcterms:created xsi:type="dcterms:W3CDTF">2003-12-02T09:07:00Z</dcterms:created>
  <dcterms:modified xsi:type="dcterms:W3CDTF">2020-03-13T15:06:59Z</dcterms:modified>
  <cp:category/>
  <cp:version/>
  <cp:contentType/>
  <cp:contentStatus/>
</cp:coreProperties>
</file>